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0730" windowHeight="11760"/>
  </bookViews>
  <sheets>
    <sheet name="Bilgi Girişi" sheetId="1" r:id="rId1"/>
    <sheet name="1 İhtiyaç Listesi" sheetId="8" r:id="rId2"/>
    <sheet name="Komisyon" sheetId="10" r:id="rId3"/>
    <sheet name="Piyasa Araştırma" sheetId="6" r:id="rId4"/>
    <sheet name="MYS YAKLAŞIK MALİYET GİRME ŞABL" sheetId="11" r:id="rId5"/>
    <sheet name="2  Yaklaşık Maliyet Cetveli" sheetId="3" r:id="rId6"/>
    <sheet name="Teklif Mektubu" sheetId="7" r:id="rId7"/>
    <sheet name="3 Piyasa Fiyat Araş. Tut. " sheetId="4" r:id="rId8"/>
    <sheet name="4 Onay Belgesi" sheetId="2" r:id="rId9"/>
    <sheet name="5 MUAYENE VE KABUL BELGESİ" sheetId="5" r:id="rId10"/>
    <sheet name="5 HİZMET ALIMI KABUL TUTANAĞI" sheetId="12" r:id="rId11"/>
  </sheets>
  <externalReferences>
    <externalReference r:id="rId12"/>
    <externalReference r:id="rId13"/>
    <externalReference r:id="rId14"/>
    <externalReference r:id="rId15"/>
    <externalReference r:id="rId16"/>
  </externalReferences>
  <definedNames>
    <definedName name="____KDV1">#REF!</definedName>
    <definedName name="____KDV2">#REF!</definedName>
    <definedName name="___KDV1">#REF!</definedName>
    <definedName name="___KDV2">#REF!</definedName>
    <definedName name="___N1">#REF!</definedName>
    <definedName name="__KDV1">#REF!</definedName>
    <definedName name="__KDV2">#REF!</definedName>
    <definedName name="__N1">#REF!</definedName>
    <definedName name="_KDV1">#REF!</definedName>
    <definedName name="_KDV2">#REF!</definedName>
    <definedName name="_N1">#REF!</definedName>
    <definedName name="A" localSheetId="8">#REF!</definedName>
    <definedName name="A">'[1]YOLLUK BORDROSU'!#REF!</definedName>
    <definedName name="ADM" localSheetId="9">[2]örnek2!#REF!</definedName>
    <definedName name="ADM">[3]örnek2!#REF!</definedName>
    <definedName name="AİLEY">#REF!</definedName>
    <definedName name="ana" localSheetId="8">#REF!</definedName>
    <definedName name="B" localSheetId="8">#REF!</definedName>
    <definedName name="B">'[1]YOLLUK BORDROSU'!#REF!</definedName>
    <definedName name="BG">#REF!</definedName>
    <definedName name="BOR.TAR">#REF!</definedName>
    <definedName name="CTT" localSheetId="9">[2]örnek2!#REF!</definedName>
    <definedName name="CTT">[3]örnek2!#REF!</definedName>
    <definedName name="ÇOCUK">#REF!</definedName>
    <definedName name="D" localSheetId="8">#REF!</definedName>
    <definedName name="D">'[1]YOLLUK BORDROSU'!#REF!</definedName>
    <definedName name="DENE" localSheetId="8">'[4]tahakkuk müzekkeresi_1'!#REF!</definedName>
    <definedName name="DENE">'[4]tahakkuk müzekkeresi_1'!#REF!</definedName>
    <definedName name="E" localSheetId="8">#REF!</definedName>
    <definedName name="E">'[1]YOLLUK BORDROSU'!#REF!</definedName>
    <definedName name="EMEK35">#REF!</definedName>
    <definedName name="GAILE">#REF!</definedName>
    <definedName name="GCOCUK">#REF!</definedName>
    <definedName name="GDAMGA">#REF!</definedName>
    <definedName name="GEKGST">#REF!</definedName>
    <definedName name="GEMEK20">#REF!</definedName>
    <definedName name="GGELIR">#REF!</definedName>
    <definedName name="GICRA">#REF!</definedName>
    <definedName name="GKIDEM">#REF!</definedName>
    <definedName name="GLOJ">#REF!</definedName>
    <definedName name="GMAAS">#REF!</definedName>
    <definedName name="GNET">#REF!</definedName>
    <definedName name="GOHT">#REF!</definedName>
    <definedName name="GTAB">#REF!</definedName>
    <definedName name="GTAS3">#REF!</definedName>
    <definedName name="GTAS5">#REF!</definedName>
    <definedName name="GTD" localSheetId="9">[2]örnek2!#REF!</definedName>
    <definedName name="GTD">[3]örnek2!#REF!</definedName>
    <definedName name="GTM" localSheetId="9">[2]örnek2!#REF!</definedName>
    <definedName name="GTM">[3]örnek2!#REF!</definedName>
    <definedName name="GYAN">#REF!</definedName>
    <definedName name="KATS">#REF!</definedName>
    <definedName name="KÇTM" localSheetId="9">[2]örnek2!#REF!</definedName>
    <definedName name="KÇTM">[3]örnek2!#REF!</definedName>
    <definedName name="KDV">#REF!</definedName>
    <definedName name="Kİ" localSheetId="9">#REF!</definedName>
    <definedName name="Kİ">#REF!</definedName>
    <definedName name="KİK" localSheetId="9">[2]örnek2!#REF!</definedName>
    <definedName name="KİK">[3]örnek2!#REF!</definedName>
    <definedName name="malzeme">#REF!</definedName>
    <definedName name="ÖGİND" localSheetId="8">#REF!</definedName>
    <definedName name="ÖGİND">#REF!</definedName>
    <definedName name="SDİHM" localSheetId="9">[2]örnek2!#REF!</definedName>
    <definedName name="SDİHM">[3]örnek2!#REF!</definedName>
    <definedName name="SGV">#REF!</definedName>
    <definedName name="SHCT" localSheetId="9">#REF!</definedName>
    <definedName name="SHCT">#REF!</definedName>
    <definedName name="SHDT" localSheetId="9">#REF!</definedName>
    <definedName name="SHDT">#REF!</definedName>
    <definedName name="SİMGE">#REF!</definedName>
    <definedName name="SÖZLEŞME">#REF!</definedName>
    <definedName name="T.AYL">#REF!</definedName>
    <definedName name="TERTİP">'[5]VERİ GİRİŞİ'!$H$28</definedName>
    <definedName name="X">#REF!</definedName>
    <definedName name="YANÖD">#REF!</definedName>
    <definedName name="_xlnm.Print_Area" localSheetId="1">'1 İhtiyaç Listesi'!$A$1:$E$45</definedName>
    <definedName name="_xlnm.Print_Area" localSheetId="5">'2  Yaklaşık Maliyet Cetveli'!$A$1:$AE$45</definedName>
    <definedName name="_xlnm.Print_Area" localSheetId="7">'3 Piyasa Fiyat Araş. Tut. '!$B$1:$N$47</definedName>
    <definedName name="_xlnm.Print_Area" localSheetId="8">'4 Onay Belgesi'!$A$1:$F$34</definedName>
    <definedName name="_xlnm.Print_Area" localSheetId="10">'5 HİZMET ALIMI KABUL TUTANAĞI'!$A$3:$F$32</definedName>
    <definedName name="_xlnm.Print_Area" localSheetId="9">'5 MUAYENE VE KABUL BELGESİ'!$A$1:$F$51</definedName>
    <definedName name="_xlnm.Print_Area" localSheetId="3">'Piyasa Araştırma'!$A$1:$K$42</definedName>
    <definedName name="_xlnm.Print_Area" localSheetId="6">'Teklif Mektubu'!$A$1:$J$53</definedName>
  </definedNames>
  <calcPr calcId="12451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2"/>
  <c r="A32"/>
  <c r="A31"/>
  <c r="A29"/>
  <c r="E24"/>
  <c r="B24"/>
  <c r="A24"/>
  <c r="E23"/>
  <c r="B23"/>
  <c r="A23"/>
  <c r="E8"/>
  <c r="C7"/>
  <c r="E18" i="5"/>
  <c r="F11" i="4"/>
  <c r="H11"/>
  <c r="J11"/>
  <c r="AA17" i="3"/>
  <c r="X17"/>
  <c r="O17"/>
  <c r="N17"/>
  <c r="G43" i="7"/>
  <c r="G17" i="6"/>
  <c r="F17"/>
  <c r="B17"/>
  <c r="A17"/>
  <c r="F43" i="7"/>
  <c r="B43"/>
  <c r="A43"/>
  <c r="M17" i="3"/>
  <c r="B17"/>
  <c r="A17"/>
  <c r="B11" i="8"/>
  <c r="A18" i="5" s="1"/>
  <c r="C11" i="8"/>
  <c r="C11" i="4" s="1"/>
  <c r="D11" i="8"/>
  <c r="C18" i="5" s="1"/>
  <c r="E11" i="8"/>
  <c r="D11" i="4" s="1"/>
  <c r="G16" i="11"/>
  <c r="G15"/>
  <c r="G14"/>
  <c r="G13"/>
  <c r="G12"/>
  <c r="G11"/>
  <c r="G10"/>
  <c r="G9"/>
  <c r="G8"/>
  <c r="G7"/>
  <c r="G6"/>
  <c r="G5"/>
  <c r="G4"/>
  <c r="G3"/>
  <c r="H16"/>
  <c r="H15"/>
  <c r="H14"/>
  <c r="H13"/>
  <c r="H12"/>
  <c r="H11"/>
  <c r="H10"/>
  <c r="H9"/>
  <c r="H8"/>
  <c r="H7"/>
  <c r="H6"/>
  <c r="H5"/>
  <c r="H4"/>
  <c r="H3"/>
  <c r="H2"/>
  <c r="G2"/>
  <c r="D16"/>
  <c r="D15"/>
  <c r="D14"/>
  <c r="D13"/>
  <c r="D12"/>
  <c r="D11"/>
  <c r="D10"/>
  <c r="D9"/>
  <c r="D8"/>
  <c r="D7"/>
  <c r="D6"/>
  <c r="D5"/>
  <c r="D4"/>
  <c r="D3"/>
  <c r="D2"/>
  <c r="A14"/>
  <c r="A11"/>
  <c r="A8"/>
  <c r="A5"/>
  <c r="A2"/>
  <c r="K39" i="4"/>
  <c r="D18" i="5" l="1"/>
  <c r="AB17" i="3"/>
  <c r="AE17" s="1"/>
  <c r="E11" i="4"/>
  <c r="K11" s="1"/>
  <c r="F18" i="5"/>
  <c r="S17" i="3"/>
  <c r="Z17"/>
  <c r="I11" i="4"/>
  <c r="B11"/>
  <c r="AC17" i="3"/>
  <c r="B18" i="5"/>
  <c r="G42" i="7"/>
  <c r="F42"/>
  <c r="F16" i="6"/>
  <c r="A42" i="8"/>
  <c r="A41"/>
  <c r="A40"/>
  <c r="G11" i="4" l="1"/>
  <c r="C2" i="2"/>
  <c r="B43" i="5"/>
  <c r="D31" i="2"/>
  <c r="D30"/>
  <c r="B31"/>
  <c r="B30"/>
  <c r="D29"/>
  <c r="B29"/>
  <c r="B8"/>
  <c r="B7" l="1"/>
  <c r="A4"/>
  <c r="D3"/>
  <c r="C3"/>
  <c r="E29" i="7"/>
  <c r="E17" i="5" l="1"/>
  <c r="C45" i="3"/>
  <c r="C44"/>
  <c r="C42"/>
  <c r="C46" i="4" l="1"/>
  <c r="C45"/>
  <c r="H37"/>
  <c r="J10"/>
  <c r="H10"/>
  <c r="F10"/>
  <c r="F5"/>
  <c r="D5"/>
  <c r="D4"/>
  <c r="D3"/>
  <c r="B42" i="7"/>
  <c r="A42"/>
  <c r="A20"/>
  <c r="A15"/>
  <c r="J6"/>
  <c r="B6"/>
  <c r="AA12" i="3"/>
  <c r="X12"/>
  <c r="O12"/>
  <c r="AA16"/>
  <c r="X16"/>
  <c r="O16"/>
  <c r="N16"/>
  <c r="M16"/>
  <c r="B16"/>
  <c r="A16"/>
  <c r="AC10"/>
  <c r="Z8"/>
  <c r="A8"/>
  <c r="U8"/>
  <c r="G16" i="6"/>
  <c r="B16"/>
  <c r="A16"/>
  <c r="F11"/>
  <c r="K6"/>
  <c r="B6"/>
  <c r="E10" i="8"/>
  <c r="D10"/>
  <c r="C10"/>
  <c r="B10"/>
  <c r="U40" i="1"/>
  <c r="T40"/>
  <c r="S40"/>
  <c r="Q40"/>
  <c r="O40"/>
  <c r="M40"/>
  <c r="B10" i="4" l="1"/>
  <c r="A17" i="5"/>
  <c r="R12" i="4"/>
  <c r="R14"/>
  <c r="R17"/>
  <c r="R13"/>
  <c r="R16"/>
  <c r="R15"/>
  <c r="R11" l="1"/>
  <c r="E50" i="5"/>
  <c r="E49"/>
  <c r="C50"/>
  <c r="C49"/>
  <c r="A50"/>
  <c r="A49"/>
  <c r="D22" i="7" l="1"/>
  <c r="E31" l="1"/>
  <c r="E11"/>
  <c r="I18" l="1"/>
  <c r="I17"/>
  <c r="E18"/>
  <c r="E17"/>
  <c r="A18"/>
  <c r="A17"/>
  <c r="C14" i="2" l="1"/>
  <c r="D41" i="5" l="1"/>
  <c r="C12" i="2" l="1"/>
  <c r="B9"/>
  <c r="D24" l="1"/>
  <c r="D23"/>
  <c r="D22"/>
  <c r="B24"/>
  <c r="B23"/>
  <c r="B22"/>
  <c r="A3" i="10" l="1"/>
  <c r="A4"/>
  <c r="A5"/>
  <c r="A2"/>
  <c r="A2" i="6" l="1"/>
  <c r="A3"/>
  <c r="A4"/>
  <c r="A1"/>
  <c r="A2" i="8" l="1"/>
  <c r="A3"/>
  <c r="A4"/>
  <c r="A1"/>
  <c r="A1" i="7" l="1"/>
  <c r="A2"/>
  <c r="A3"/>
  <c r="A4"/>
  <c r="A1" i="3"/>
  <c r="A2"/>
  <c r="A3"/>
  <c r="A4"/>
  <c r="A3" i="5"/>
  <c r="A4"/>
  <c r="A2"/>
  <c r="A1"/>
  <c r="E46" i="4" l="1"/>
  <c r="J46"/>
  <c r="J45"/>
  <c r="O44" i="3" l="1"/>
  <c r="O42"/>
  <c r="AC44"/>
  <c r="AC42"/>
  <c r="J7" i="4" l="1"/>
  <c r="F37" s="1"/>
  <c r="H7"/>
  <c r="AC16" i="3" l="1"/>
  <c r="AA38"/>
  <c r="X38"/>
  <c r="O38"/>
  <c r="E45" i="4"/>
  <c r="A51" i="10"/>
  <c r="F7" i="4"/>
  <c r="AA15" i="3"/>
  <c r="AC38" l="1"/>
  <c r="D10" i="4"/>
  <c r="D17" i="5"/>
  <c r="E39"/>
  <c r="B17" l="1"/>
  <c r="C17"/>
  <c r="F17" s="1"/>
  <c r="E10" i="4" l="1"/>
  <c r="C10"/>
  <c r="K10" l="1"/>
  <c r="R10" s="1"/>
  <c r="R32" s="1"/>
  <c r="G10"/>
  <c r="G32" s="1"/>
  <c r="I10"/>
  <c r="I32" s="1"/>
  <c r="S16" i="3"/>
  <c r="Z16"/>
  <c r="Z38" s="1"/>
  <c r="AB16"/>
  <c r="K32" i="4" l="1"/>
  <c r="AE16" i="3"/>
  <c r="AE38" s="1"/>
  <c r="AB38"/>
  <c r="F39" i="5"/>
  <c r="S38" i="3"/>
  <c r="C11" i="2" l="1"/>
  <c r="C10" i="12"/>
  <c r="K37" i="4"/>
  <c r="A52" i="10"/>
  <c r="A49" l="1"/>
</calcChain>
</file>

<file path=xl/sharedStrings.xml><?xml version="1.0" encoding="utf-8"?>
<sst xmlns="http://schemas.openxmlformats.org/spreadsheetml/2006/main" count="297" uniqueCount="233">
  <si>
    <t>ALINACAK MALZEME</t>
  </si>
  <si>
    <t>MİKTARI</t>
  </si>
  <si>
    <t>BİRİM ÖLÇÜSÜ</t>
  </si>
  <si>
    <t>FİRMALAR</t>
  </si>
  <si>
    <t>İhale Tarih / Sayı</t>
  </si>
  <si>
    <t>İhale Konusu</t>
  </si>
  <si>
    <t>İhale Yetkilisi</t>
  </si>
  <si>
    <t>Komisyon Başkanı</t>
  </si>
  <si>
    <t>ÖDENEK TUTARI</t>
  </si>
  <si>
    <t xml:space="preserve">İmzası                     :                      </t>
  </si>
  <si>
    <t>İmzası                          :</t>
  </si>
  <si>
    <t xml:space="preserve">Ünvanı                      :               </t>
  </si>
  <si>
    <t>Müdür Yardımcısı</t>
  </si>
  <si>
    <t xml:space="preserve">Adı Soyadı                :                      </t>
  </si>
  <si>
    <t>Adı Soyadı                   :</t>
  </si>
  <si>
    <t>Yukarda belirtilen malın alınması için ihaleye çıkılması hususunu onaylarınıza arz ederim.</t>
  </si>
  <si>
    <t>ONAY</t>
  </si>
  <si>
    <t>SATIN ALMA İLE İLGİLİ DİĞER AÇIKLAMALAR</t>
  </si>
  <si>
    <t>Ödenmeyecektir</t>
  </si>
  <si>
    <t>Fiyat Farkı Ödenecekse Dayanağı</t>
  </si>
  <si>
    <t>---</t>
  </si>
  <si>
    <t>Ön Yeterlik/ İhale Dökümanı Satış Bedeli</t>
  </si>
  <si>
    <t>Yapılmayacaktır.</t>
  </si>
  <si>
    <t>İlanın Şekli ve Adedi</t>
  </si>
  <si>
    <t>4734 Sayılı Yasa'nın 22/d maddesi uyarınca</t>
  </si>
  <si>
    <t>İhale Usulü</t>
  </si>
  <si>
    <t>Verilmeyecektir.</t>
  </si>
  <si>
    <t>Avans Verilecekse Şartları</t>
  </si>
  <si>
    <t>Bütçe Tertibi (varsa)</t>
  </si>
  <si>
    <t>Yok</t>
  </si>
  <si>
    <t>Yatırım Proje Numarası ( varsa)</t>
  </si>
  <si>
    <t>Kullanılabilir Ödenek Tutarı</t>
  </si>
  <si>
    <t>Yaklaşık Maliyet</t>
  </si>
  <si>
    <t>İşin Miktarı</t>
  </si>
  <si>
    <t>İşin Niteliği/Sayı</t>
  </si>
  <si>
    <t>İşin Tanımı</t>
  </si>
  <si>
    <t>SATIN ALMA İLE İLGİLİ BİLGİLER</t>
  </si>
  <si>
    <t>BELGE TARİH VE SAYISI</t>
  </si>
  <si>
    <t>ALIMI YAPAN İDARENİN ADI</t>
  </si>
  <si>
    <t xml:space="preserve"> ONAY BELGESİ</t>
  </si>
  <si>
    <t>Üye</t>
  </si>
  <si>
    <t>Piyasa Fiyat Araştırması Görevlileri</t>
  </si>
  <si>
    <t>TOPLAM</t>
  </si>
  <si>
    <t>Adet</t>
  </si>
  <si>
    <t>Toplam Fiyat</t>
  </si>
  <si>
    <t>Ortalama Birim Fiyat</t>
  </si>
  <si>
    <t>Birim Fiyat</t>
  </si>
  <si>
    <t>Birim Fiyatı</t>
  </si>
  <si>
    <t>Cinsi</t>
  </si>
  <si>
    <t>Sıra No</t>
  </si>
  <si>
    <t>MAHALLİ ESNAF</t>
  </si>
  <si>
    <t>SATIN ALINACAK MAL/HİZMETİN</t>
  </si>
  <si>
    <t>YAKLAŞIK MALİYET CETVELİ</t>
  </si>
  <si>
    <t>Teklif Fiyatı</t>
  </si>
  <si>
    <t>ADRES</t>
  </si>
  <si>
    <t>Uygun Görülen Kişi / Firma / Firmalar</t>
  </si>
  <si>
    <t>Birim</t>
  </si>
  <si>
    <t>Mal/Hizmet/Yapım İşi</t>
  </si>
  <si>
    <t>S. No</t>
  </si>
  <si>
    <t>Kişi / Firmalar ve Fiyat Teklifleri</t>
  </si>
  <si>
    <t>PİYASA FİYAT ARAŞTIRMASI TUTANAĞI</t>
  </si>
  <si>
    <t>Tutarı</t>
  </si>
  <si>
    <t>Birimi</t>
  </si>
  <si>
    <t>Miktarı</t>
  </si>
  <si>
    <t>CİNSİ</t>
  </si>
  <si>
    <t>S.NO</t>
  </si>
  <si>
    <t>KDV HARİÇ BİRİM FİYATI</t>
  </si>
  <si>
    <t>SATIN ALINACAK MALIN CİNSİ VE ÖZELLİKLERİ</t>
  </si>
  <si>
    <t>SIRA NO</t>
  </si>
  <si>
    <t>……………………………………………………………………………………………</t>
  </si>
  <si>
    <t>Piyasa Araştırması</t>
  </si>
  <si>
    <t>Teklif Mektubu</t>
  </si>
  <si>
    <t xml:space="preserve"> O L U R.</t>
  </si>
  <si>
    <t>VE ÖZELLİKLERİ</t>
  </si>
  <si>
    <t>İHTİYAÇ GÖRÜLEN MALIN CİNSİ</t>
  </si>
  <si>
    <t xml:space="preserve">L Ü Z U M   M Ü Z E K K E R E Sİ                                                                                                                </t>
  </si>
  <si>
    <t>MUAYENE TESLİM ALMA KOMİSYONU</t>
  </si>
  <si>
    <t>Görevi</t>
  </si>
  <si>
    <t>Komisyon  Başkanı</t>
  </si>
  <si>
    <t>ÜYE</t>
  </si>
  <si>
    <t xml:space="preserve">       Yukarıda cinsi ve özellikleri yazılı toplam</t>
  </si>
  <si>
    <t xml:space="preserve">   kalem malzemenin niteliklerinin</t>
  </si>
  <si>
    <t xml:space="preserve">muayene neticesinde tespit edilen niteliklere uygun olduğu komisyonumuzca tespit edilmiş ve teslim  </t>
  </si>
  <si>
    <t>alınmıştır.</t>
  </si>
  <si>
    <t>Malzeme Adedi</t>
  </si>
  <si>
    <t xml:space="preserve">   O L U R.</t>
  </si>
  <si>
    <t xml:space="preserve">                                                        </t>
  </si>
  <si>
    <t xml:space="preserve">                 </t>
  </si>
  <si>
    <t xml:space="preserve">                                                                                           </t>
  </si>
  <si>
    <t>Komisyon Kurulması</t>
  </si>
  <si>
    <t>KONU</t>
  </si>
  <si>
    <t>SAYI</t>
  </si>
  <si>
    <t>Tertibi</t>
  </si>
  <si>
    <t>T.C</t>
  </si>
  <si>
    <t>MALIN CİNSİ</t>
  </si>
  <si>
    <t>Okul Müdürü</t>
  </si>
  <si>
    <t>Öğretmen</t>
  </si>
  <si>
    <t>FETHİYE KAYMAKAMLIĞI</t>
  </si>
  <si>
    <t>Fethiye İlçe Milli Eğitim Müdürlüğü</t>
  </si>
  <si>
    <t>Satın Alınacak Mal</t>
  </si>
  <si>
    <t>Tümünün Bu Kişi/Firmadan Alımı Uygun Görülmüştür</t>
  </si>
  <si>
    <t>Adı</t>
  </si>
  <si>
    <t>İdarenin Adı                                            :</t>
  </si>
  <si>
    <t>Yapılan İş / Mal / Hizmetin Adı, Niteliği  :</t>
  </si>
  <si>
    <t>FETHİYE</t>
  </si>
  <si>
    <t xml:space="preserve"> 4734 sayıl ı kamu  İhale Kanunu'nun 9.maddesi ile mal alımı ihalesi uygulama yönetmeliğinin 7. ve 9. maddesi gereğince alınan fiyatları inceleyerek  yaklaşık maliyet tutarını aşağıdaki gibi tespit etmiştir.</t>
  </si>
  <si>
    <t>Alım ve yetkilendirilen Görevlilere İlişkin
 Onay Belgesi tarih ve No.su</t>
  </si>
  <si>
    <t>M U A Y E N E   V E   K A B U L   B E L G E S İ</t>
  </si>
  <si>
    <t>Sayı      :</t>
  </si>
  <si>
    <t>Konu    :</t>
  </si>
  <si>
    <t xml:space="preserve"> TEKLİF MEKTUBU</t>
  </si>
  <si>
    <t xml:space="preserve">                               Aşağıda cinsi miktarı, şartları gösterilen </t>
  </si>
  <si>
    <t>Adı ve Soyadı</t>
  </si>
  <si>
    <t>İmzası</t>
  </si>
  <si>
    <t>Firma Kaşesi</t>
  </si>
  <si>
    <t>SINIFI</t>
  </si>
  <si>
    <t>TESLİM SÜRESİ</t>
  </si>
  <si>
    <t>TESLİM EDİLECEK PARTİ MİKTARI</t>
  </si>
  <si>
    <t>NAKLİYE</t>
  </si>
  <si>
    <t>SİGORTA</t>
  </si>
  <si>
    <t>DİĞER ÖZEL ŞARTLAR</t>
  </si>
  <si>
    <t>…..</t>
  </si>
  <si>
    <t>STANDART</t>
  </si>
  <si>
    <t>TEKNİK ÖZELLİKLER</t>
  </si>
  <si>
    <t>KDV HARİÇ TOPLAM FİYAT</t>
  </si>
  <si>
    <t>Teklif Toplamı</t>
  </si>
  <si>
    <t>KİŞİNİN/FİRMALARIN TEKLİFLERİ TOPLAMI(KDV HARİÇ )</t>
  </si>
  <si>
    <t xml:space="preserve"> TESPİT EDİLEN YAKLAŞIK MALİYET(KDV HARİÇ)</t>
  </si>
  <si>
    <t>Ünvanı                        :</t>
  </si>
  <si>
    <t>Firma Kaşesi     :</t>
  </si>
  <si>
    <t>İmzası               :</t>
  </si>
  <si>
    <t>Adı ve Soyadı   :</t>
  </si>
  <si>
    <t xml:space="preserve"> Aşağıda cins ve miktarı belirtilen malzeme</t>
  </si>
  <si>
    <t xml:space="preserve"> rica olunur.</t>
  </si>
  <si>
    <t xml:space="preserve">Piyasa Fiyat Arştırması/Yaklaşık Maliyet -İhale Komisyonu </t>
  </si>
  <si>
    <t>Muayene ve Teslim Alma Komisyonu</t>
  </si>
  <si>
    <t>Başkan:</t>
  </si>
  <si>
    <t xml:space="preserve">                 Üye    :</t>
  </si>
  <si>
    <t xml:space="preserve">               Üye    :</t>
  </si>
  <si>
    <t>Yaklaşık Maliyet Hesap Cetvelinin Tarihi</t>
  </si>
  <si>
    <t>Piyasa Fiyat Araştırması Tutanağı'nın Tarihi</t>
  </si>
  <si>
    <t>İHTİYAÇ LİSTESİ</t>
  </si>
  <si>
    <t>sayılı  onay  doğrultusunda</t>
  </si>
  <si>
    <t>tarihli ve</t>
  </si>
  <si>
    <t>Erdal KAYA</t>
  </si>
  <si>
    <t>Konu :</t>
  </si>
  <si>
    <t>Sayı   :</t>
  </si>
  <si>
    <t xml:space="preserve"> mal ve hizmetleri karşılığında gösterilen fiyat ve şartlarla  vermeyi teklif ve taahhüt ederiz.</t>
  </si>
  <si>
    <t>Piyasa Fiyat Araştıma Yazısının Tarihi/Sayısı</t>
  </si>
  <si>
    <t>SATIN ALMA VE İHALE KOMİSYONU</t>
  </si>
  <si>
    <t>İHALEYİ ALAN FİRMANIN ADRESİ</t>
  </si>
  <si>
    <t>Muayene ve Kabul Belgesinin Tarihi</t>
  </si>
  <si>
    <t xml:space="preserve">HAZIRLAYAN : Erdal KAYA/Müdür Yardımcısı </t>
  </si>
  <si>
    <t xml:space="preserve">PİYASA ARAŞTIRMASI </t>
  </si>
  <si>
    <t>TEKLİF FİYATLARI</t>
  </si>
  <si>
    <t>fiyat araştırma ve yaklaşık maliyeti belirleme komisyon üyelerimiz</t>
  </si>
  <si>
    <t xml:space="preserve">                          SAYIN:………………………………………………………………</t>
  </si>
  <si>
    <t>KDV ORANI</t>
  </si>
  <si>
    <t>tarafından satın alıncaktır. 4734 sayılı</t>
  </si>
  <si>
    <t xml:space="preserve"> Kamu İhale  Kanunu'nun  9. maddesi  ile  mal  alımı  ihaleleri  uygulama  yönetmeliği gereğince birim fiyatı aşağıda belirtildiği şekilde  bildirilmesi</t>
  </si>
  <si>
    <t>1. Sınıf</t>
  </si>
  <si>
    <t>Tamamı</t>
  </si>
  <si>
    <t>Yükleniciye aittir</t>
  </si>
  <si>
    <t>Yüklenici tarafından karşılanır</t>
  </si>
  <si>
    <t>TSE  standartlarına uygun olarak</t>
  </si>
  <si>
    <t>CİNSİ(EVSAF VE VASIFLARI)</t>
  </si>
  <si>
    <t xml:space="preserve"> İlgilendiğiniz takdirde teklif mektubunun doldurularak</t>
  </si>
  <si>
    <t>mal ve hizmetler 4734 sayılı yasanın 22/D maddesine göre Doğrudan Temin usulü ile satın alınacaktır.</t>
  </si>
  <si>
    <r>
      <t xml:space="preserve">            Aşağıda yazılı   </t>
    </r>
    <r>
      <rPr>
        <sz val="12"/>
        <color rgb="FFFF0000"/>
        <rFont val="Times New Roman"/>
        <family val="1"/>
        <charset val="162"/>
      </rPr>
      <t/>
    </r>
  </si>
  <si>
    <t>Karar tarihinden itibaren 10 gün içerisinde</t>
  </si>
  <si>
    <t>GENEL TOPLAM( KDV HARİÇ)</t>
  </si>
  <si>
    <t xml:space="preserve">  Yukarıda yazılı Kırtasiye Malzemelerini,4734 sayılı Kamu İhale Kanunu 2/d maddesine göre satın alınması hususunda gereğini arz ederim</t>
  </si>
  <si>
    <t>KDV Lİ TUTAR</t>
  </si>
  <si>
    <t>TOPLAM(KDV HARİÇ):</t>
  </si>
  <si>
    <t>BİRİM FİYAT           ( KDV HARİÇ)</t>
  </si>
  <si>
    <t>TOPLAM FİYAT                         ( KDV HARİÇ)</t>
  </si>
  <si>
    <t xml:space="preserve">                           4734 sayılı Kamu İhale Kanununun  22-d maddesi uyarınca  doğrudan temin usulü ile yapılacak alımlara/işçiliklere ilişkin yapılan piyasa araştırmasında firmalarca teklif edilen</t>
  </si>
  <si>
    <t xml:space="preserve"> fiyatlar tarafımızca değerlendirilerek yukarıda adı ve adresi  yazılı  firmadan alınması uygun görülmüştür.</t>
  </si>
  <si>
    <t>Ürün Adı</t>
  </si>
  <si>
    <t>Miktar</t>
  </si>
  <si>
    <t>Ölçü Birimi</t>
  </si>
  <si>
    <t>Ürün No</t>
  </si>
  <si>
    <t>Model</t>
  </si>
  <si>
    <t>Marka</t>
  </si>
  <si>
    <t>Birim Tutar</t>
  </si>
  <si>
    <t>Firma VKN/TCKN</t>
  </si>
  <si>
    <t>ADET_BIRIM</t>
  </si>
  <si>
    <t>T.C. NO:</t>
  </si>
  <si>
    <t>T.C.NO:</t>
  </si>
  <si>
    <t>Çalıca Şehit Sezgin Burak Cantürk İlkokulu</t>
  </si>
  <si>
    <t>Yaşar KABA</t>
  </si>
  <si>
    <t>Bülent Çetin ATLI</t>
  </si>
  <si>
    <t>Zafer KAYA</t>
  </si>
  <si>
    <t xml:space="preserve">Müdür Yardımcısı </t>
  </si>
  <si>
    <t>Murat SAĞLAM</t>
  </si>
  <si>
    <t>İshak OKUMUŞ</t>
  </si>
  <si>
    <t>na</t>
  </si>
  <si>
    <t xml:space="preserve">            Kurumumuzun ihtiyacı olan malzemelerin yukarıda belirtilen komisyon tarafından,4734 sayılı kanunun 22/d maddesi gereği doğrudan temin usulü ile satın alınmasını ve bedelinin 2023 mali yılı bütçesininden ödenmesini,  onaylarınıza arz ederim.</t>
  </si>
  <si>
    <t>ADET</t>
  </si>
  <si>
    <t>Bakım kitlerinin montajıyapılacak.Makinenin bakımı yapılacak</t>
  </si>
  <si>
    <t>tarih saat 17:00 a kadar teslim etmeniz rica olunur.</t>
  </si>
  <si>
    <t>40.149.423.292.13.68.01.03.08</t>
  </si>
  <si>
    <t>2 Kalem</t>
  </si>
  <si>
    <t>Ana Bina Giriş Kapısı Yapımı</t>
  </si>
  <si>
    <t>E-92549313-934</t>
  </si>
  <si>
    <t>…/12/2023</t>
  </si>
  <si>
    <t xml:space="preserve">Ana Bina Giriş Kapısı  perforje demirden iki kanatlı olarak yapılacak . Bahçe Kapısının alt kısmına 60 cm eninde sac kaynatılacak ,tamiratı yapılacak,boyanacak. </t>
  </si>
  <si>
    <t>Bahçe Kapısı Tadiladı</t>
  </si>
  <si>
    <t>KARAKAŞ FERFORJE</t>
  </si>
  <si>
    <t>KARAKAŞ YAPI</t>
  </si>
  <si>
    <t>BOSTANCI DEMİR DOĞRAMA</t>
  </si>
  <si>
    <t>MYS-7231489
MYS-7190407</t>
  </si>
  <si>
    <t>Harcama Talimatı Onay Tarihi ve Sayısı</t>
  </si>
  <si>
    <t>Not: Harcama Talimatı ,piyasa araştırma işleminden önce başlatıldı ise MYS deki harcama talimatı onay ve sayısı girilecek.Sonraya kaldı ise ihale onay yazısının tarih ve sayısı girilecek</t>
  </si>
  <si>
    <t>HİZMET İŞLERİ KABUL TUTANAĞI</t>
  </si>
  <si>
    <t>Tutanak No</t>
  </si>
  <si>
    <t>:</t>
  </si>
  <si>
    <t>İşin adı</t>
  </si>
  <si>
    <t>Hizmeti Yapanın Adı Soyadı / Ünvanı</t>
  </si>
  <si>
    <t>Tarihi</t>
  </si>
  <si>
    <t>Yaklaşık Maliyeti</t>
  </si>
  <si>
    <t>Hizmetin Süresi</t>
  </si>
  <si>
    <t>Hizmet Alımının Bitiş Tarihi</t>
  </si>
  <si>
    <t>MUAYENE VE KABUL KOMİSYONU</t>
  </si>
  <si>
    <t>Başkan</t>
  </si>
  <si>
    <t>Harcama Yetkilisi</t>
  </si>
  <si>
    <t>Türköz KARAKAŞ</t>
  </si>
  <si>
    <t>Ana Bina Giriş Kapısı Yapımı ve Bahçe Kapısı Tadilat ve Tamiratı</t>
  </si>
  <si>
    <t xml:space="preserve">     </t>
  </si>
  <si>
    <t xml:space="preserve">        Komisyonumuzca söz konusu işin kabulünün yapılması uygun görülmüştür.</t>
  </si>
  <si>
    <t>3 gün</t>
  </si>
  <si>
    <t xml:space="preserve">         Teklif mektubunda belirtilen teknik özellikler(    Ana Bina Giriş Kapısı  ferforje demirden iki kanatlı olarak yapılacak . Bahçe Kapısının alt kısmına 60 cm eninde sac kaynatılacak ,tamiratı yapılacak,boyanacak.)  başkan  ve  üyelerden  oluşan Muayene  ve  Kabul  Komisyonumuz tarafından  inceleme yapılmıştır.  Yapılan işin  hizmet   alımının  teknik özelliklerine   uygun olduğu  ve  kabule engel olabilecek eksik, kusur  ve  arızaların bulunmadığı görülmüştür.</t>
  </si>
  <si>
    <t>Not: MYS de harcama talimatını hazırlayınız.(Hazırlarsanız ,buradaki ihale  onay belgesine gerek kalmayacak,Malmüdürlüğü bu şekilde istiyor.) Diğer işlemleri sonra yapınız.</t>
  </si>
</sst>
</file>

<file path=xl/styles.xml><?xml version="1.0" encoding="utf-8"?>
<styleSheet xmlns="http://schemas.openxmlformats.org/spreadsheetml/2006/main">
  <numFmts count="4">
    <numFmt numFmtId="164" formatCode="#,##0\ &quot;TL&quot;;[Red]#,##0\ &quot;TL&quot;"/>
    <numFmt numFmtId="165" formatCode="_(* #,##0.00\ &quot;TL&quot;_);_(* \(#,##0.00\ &quot;TL&quot;\);_(* &quot;-&quot;??\ &quot;TL&quot;_);_(@_)"/>
    <numFmt numFmtId="166" formatCode="#,##0.00\ &quot;TL&quot;;[Red]#,##0.00\ &quot;TL&quot;"/>
    <numFmt numFmtId="167" formatCode="#,##0.00\ &quot;₺&quot;"/>
  </numFmts>
  <fonts count="75">
    <font>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b/>
      <sz val="14"/>
      <color rgb="FFC00000"/>
      <name val="Calibri"/>
      <family val="2"/>
      <charset val="162"/>
      <scheme val="minor"/>
    </font>
    <font>
      <b/>
      <sz val="11"/>
      <color rgb="FFC00000"/>
      <name val="Calibri"/>
      <family val="2"/>
      <charset val="162"/>
      <scheme val="minor"/>
    </font>
    <font>
      <sz val="11"/>
      <color rgb="FFC00000"/>
      <name val="Calibri"/>
      <family val="2"/>
      <charset val="162"/>
      <scheme val="minor"/>
    </font>
    <font>
      <b/>
      <sz val="16"/>
      <color theme="3" tint="-0.499984740745262"/>
      <name val="Bookman Old Style"/>
      <family val="1"/>
      <charset val="162"/>
    </font>
    <font>
      <sz val="10"/>
      <name val="Times New Roman Tur"/>
      <family val="1"/>
      <charset val="162"/>
    </font>
    <font>
      <sz val="10"/>
      <name val="Comic Sans MS"/>
      <family val="4"/>
      <charset val="162"/>
    </font>
    <font>
      <sz val="10"/>
      <name val="Bookman Old Style"/>
      <family val="1"/>
      <charset val="162"/>
    </font>
    <font>
      <sz val="10"/>
      <name val="Arial Tur"/>
      <charset val="162"/>
    </font>
    <font>
      <b/>
      <sz val="12"/>
      <name val="Bookman Old Style"/>
      <family val="1"/>
      <charset val="162"/>
    </font>
    <font>
      <b/>
      <sz val="11"/>
      <name val="Bookman Old Style"/>
      <family val="1"/>
      <charset val="162"/>
    </font>
    <font>
      <u/>
      <sz val="10"/>
      <color indexed="12"/>
      <name val="Arial"/>
      <family val="2"/>
      <charset val="162"/>
    </font>
    <font>
      <sz val="10"/>
      <name val="Georgia"/>
      <family val="1"/>
      <charset val="162"/>
    </font>
    <font>
      <b/>
      <sz val="10"/>
      <name val="Georgia"/>
      <family val="1"/>
      <charset val="162"/>
    </font>
    <font>
      <sz val="10"/>
      <name val="Times New Roman Tur"/>
      <charset val="162"/>
    </font>
    <font>
      <sz val="12"/>
      <name val="Bookman Old Style"/>
      <family val="1"/>
      <charset val="162"/>
    </font>
    <font>
      <sz val="12"/>
      <name val="Georgia"/>
      <family val="1"/>
      <charset val="162"/>
    </font>
    <font>
      <sz val="9.5"/>
      <name val="Georgia"/>
      <family val="1"/>
      <charset val="162"/>
    </font>
    <font>
      <sz val="12"/>
      <name val="Times New Roman"/>
      <family val="1"/>
      <charset val="162"/>
    </font>
    <font>
      <b/>
      <sz val="9"/>
      <name val="Georgia"/>
      <family val="1"/>
      <charset val="162"/>
    </font>
    <font>
      <b/>
      <sz val="12"/>
      <name val="Georgia"/>
      <family val="1"/>
      <charset val="162"/>
    </font>
    <font>
      <sz val="16"/>
      <color theme="1"/>
      <name val="Calibri"/>
      <family val="2"/>
      <charset val="162"/>
      <scheme val="minor"/>
    </font>
    <font>
      <sz val="16"/>
      <color theme="1"/>
      <name val="Bookman Old Style"/>
      <family val="1"/>
      <charset val="162"/>
    </font>
    <font>
      <sz val="11"/>
      <color theme="1"/>
      <name val="Comic Sans MS"/>
      <family val="4"/>
      <charset val="162"/>
    </font>
    <font>
      <sz val="12"/>
      <color theme="1"/>
      <name val="Georgia"/>
      <family val="1"/>
      <charset val="162"/>
    </font>
    <font>
      <b/>
      <sz val="11"/>
      <color rgb="FF0000FF"/>
      <name val="Calibri"/>
      <family val="2"/>
      <charset val="162"/>
      <scheme val="minor"/>
    </font>
    <font>
      <sz val="12"/>
      <color theme="1"/>
      <name val="Calibri"/>
      <family val="2"/>
      <charset val="162"/>
      <scheme val="minor"/>
    </font>
    <font>
      <b/>
      <sz val="14"/>
      <name val="Georgia"/>
      <family val="1"/>
      <charset val="162"/>
    </font>
    <font>
      <b/>
      <sz val="14"/>
      <name val="Bookman Old Style"/>
      <family val="1"/>
      <charset val="162"/>
    </font>
    <font>
      <b/>
      <sz val="10"/>
      <color rgb="FFFFFF00"/>
      <name val="Calibri"/>
      <family val="2"/>
      <charset val="162"/>
      <scheme val="minor"/>
    </font>
    <font>
      <b/>
      <sz val="10"/>
      <color rgb="FFE1FC3E"/>
      <name val="Calibri"/>
      <family val="2"/>
      <charset val="162"/>
      <scheme val="minor"/>
    </font>
    <font>
      <sz val="14"/>
      <name val="Bookman Old Style"/>
      <family val="1"/>
      <charset val="162"/>
    </font>
    <font>
      <b/>
      <sz val="11"/>
      <color theme="1"/>
      <name val="Georgia"/>
      <family val="1"/>
      <charset val="162"/>
    </font>
    <font>
      <b/>
      <sz val="12"/>
      <color theme="1"/>
      <name val="Georgia"/>
      <family val="1"/>
      <charset val="162"/>
    </font>
    <font>
      <b/>
      <u/>
      <sz val="12"/>
      <color theme="1"/>
      <name val="Georgia"/>
      <family val="1"/>
      <charset val="162"/>
    </font>
    <font>
      <sz val="11"/>
      <color theme="1"/>
      <name val="Georgia"/>
      <family val="1"/>
      <charset val="162"/>
    </font>
    <font>
      <b/>
      <sz val="16"/>
      <name val="Bookman Old Style"/>
      <family val="1"/>
      <charset val="162"/>
    </font>
    <font>
      <b/>
      <sz val="14"/>
      <name val="Franklin Gothic Book"/>
      <family val="2"/>
      <charset val="162"/>
    </font>
    <font>
      <sz val="10"/>
      <name val="Arial"/>
      <family val="2"/>
      <charset val="162"/>
    </font>
    <font>
      <u/>
      <sz val="10"/>
      <color theme="10"/>
      <name val="Arial"/>
      <family val="2"/>
      <charset val="162"/>
    </font>
    <font>
      <b/>
      <sz val="10"/>
      <name val="Arial"/>
      <family val="2"/>
      <charset val="162"/>
    </font>
    <font>
      <sz val="11"/>
      <color rgb="FFFF0000"/>
      <name val="Calibri"/>
      <family val="2"/>
      <charset val="162"/>
      <scheme val="minor"/>
    </font>
    <font>
      <b/>
      <sz val="9"/>
      <color rgb="FFC00000"/>
      <name val="Georgia"/>
      <family val="1"/>
      <charset val="162"/>
    </font>
    <font>
      <i/>
      <sz val="12"/>
      <name val="Bookman Old Style"/>
      <family val="1"/>
      <charset val="162"/>
    </font>
    <font>
      <sz val="9"/>
      <name val="Arial Tur"/>
      <charset val="162"/>
    </font>
    <font>
      <sz val="12"/>
      <color theme="1"/>
      <name val="Times New Roman"/>
      <family val="1"/>
      <charset val="162"/>
    </font>
    <font>
      <sz val="16"/>
      <color theme="1"/>
      <name val="Times New Roman"/>
      <family val="1"/>
      <charset val="162"/>
    </font>
    <font>
      <sz val="12"/>
      <color theme="1"/>
      <name val="Bookman Old Style"/>
      <family val="1"/>
      <charset val="162"/>
    </font>
    <font>
      <u/>
      <sz val="12"/>
      <name val="Bookman Old Style"/>
      <family val="1"/>
      <charset val="162"/>
    </font>
    <font>
      <sz val="11"/>
      <name val="Calibri"/>
      <family val="2"/>
      <charset val="162"/>
      <scheme val="minor"/>
    </font>
    <font>
      <b/>
      <sz val="12"/>
      <name val="Times New Roman"/>
      <family val="1"/>
      <charset val="162"/>
    </font>
    <font>
      <b/>
      <u/>
      <sz val="12"/>
      <name val="Times New Roman"/>
      <family val="1"/>
      <charset val="162"/>
    </font>
    <font>
      <sz val="12"/>
      <color rgb="FFFF0000"/>
      <name val="Times New Roman"/>
      <family val="1"/>
      <charset val="162"/>
    </font>
    <font>
      <b/>
      <i/>
      <sz val="12"/>
      <name val="Times New Roman"/>
      <family val="1"/>
      <charset val="162"/>
    </font>
    <font>
      <i/>
      <sz val="12"/>
      <name val="Times New Roman"/>
      <family val="1"/>
      <charset val="162"/>
    </font>
    <font>
      <sz val="11"/>
      <color rgb="FF0000FF"/>
      <name val="Calibri"/>
      <family val="2"/>
      <charset val="162"/>
      <scheme val="minor"/>
    </font>
    <font>
      <b/>
      <sz val="11"/>
      <color theme="3" tint="-0.499984740745262"/>
      <name val="Bookman Old Style"/>
      <family val="1"/>
      <charset val="162"/>
    </font>
    <font>
      <b/>
      <sz val="12"/>
      <color theme="3" tint="-0.499984740745262"/>
      <name val="Bookman Old Style"/>
      <family val="1"/>
      <charset val="162"/>
    </font>
    <font>
      <b/>
      <sz val="11"/>
      <color theme="4" tint="-0.499984740745262"/>
      <name val="Calibri"/>
      <family val="2"/>
      <charset val="162"/>
      <scheme val="minor"/>
    </font>
    <font>
      <b/>
      <sz val="11"/>
      <color theme="3" tint="-0.499984740745262"/>
      <name val="Calibri"/>
      <family val="2"/>
      <charset val="162"/>
      <scheme val="minor"/>
    </font>
    <font>
      <b/>
      <sz val="10"/>
      <name val="Calibri"/>
      <family val="2"/>
      <charset val="162"/>
      <scheme val="minor"/>
    </font>
    <font>
      <sz val="14"/>
      <name val="Times New Roman Tur"/>
      <charset val="162"/>
    </font>
    <font>
      <sz val="16"/>
      <name val="Times New Roman Tur"/>
      <charset val="162"/>
    </font>
    <font>
      <sz val="14"/>
      <color theme="1"/>
      <name val="Times New Roman"/>
      <family val="1"/>
      <charset val="162"/>
    </font>
    <font>
      <b/>
      <sz val="14"/>
      <name val="Arial"/>
      <family val="2"/>
      <charset val="162"/>
    </font>
    <font>
      <b/>
      <sz val="14"/>
      <name val="Times New Roman"/>
      <family val="1"/>
      <charset val="162"/>
    </font>
    <font>
      <sz val="7"/>
      <color rgb="FF212529"/>
      <name val="Tahoma"/>
      <family val="2"/>
      <charset val="162"/>
    </font>
    <font>
      <sz val="9"/>
      <color rgb="FF111111"/>
      <name val="Tahoma"/>
      <family val="2"/>
      <charset val="162"/>
    </font>
    <font>
      <sz val="11"/>
      <color theme="1"/>
      <name val="Calibri Light"/>
      <family val="1"/>
      <charset val="162"/>
      <scheme val="major"/>
    </font>
    <font>
      <b/>
      <sz val="16"/>
      <color theme="1"/>
      <name val="Calibri Light"/>
      <family val="1"/>
      <charset val="162"/>
      <scheme val="major"/>
    </font>
    <font>
      <b/>
      <sz val="11"/>
      <color theme="1"/>
      <name val="Calibri Light"/>
      <family val="1"/>
      <charset val="162"/>
      <scheme val="major"/>
    </font>
    <font>
      <sz val="12"/>
      <color rgb="FF111111"/>
      <name val="Arial"/>
      <family val="2"/>
      <charset val="162"/>
    </font>
    <font>
      <b/>
      <sz val="12"/>
      <color theme="1"/>
      <name val="Times New Roman"/>
      <family val="1"/>
      <charset val="162"/>
    </font>
  </fonts>
  <fills count="2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2" tint="-0.249977111117893"/>
        <bgColor indexed="64"/>
      </patternFill>
    </fill>
    <fill>
      <patternFill patternType="solid">
        <fgColor theme="7" tint="0.79998168889431442"/>
        <bgColor indexed="64"/>
      </patternFill>
    </fill>
    <fill>
      <gradientFill degree="135">
        <stop position="0">
          <color theme="0"/>
        </stop>
        <stop position="1">
          <color theme="2" tint="-0.49803155613879818"/>
        </stop>
      </gradient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auto="1"/>
      </patternFill>
    </fill>
    <fill>
      <patternFill patternType="solid">
        <fgColor theme="0" tint="-0.249977111117893"/>
        <bgColor indexed="64"/>
      </patternFill>
    </fill>
    <fill>
      <patternFill patternType="solid">
        <fgColor theme="5" tint="0.59999389629810485"/>
        <bgColor indexed="64"/>
      </patternFill>
    </fill>
    <fill>
      <gradientFill degree="135">
        <stop position="0">
          <color theme="0"/>
        </stop>
        <stop position="1">
          <color theme="0" tint="-0.49803155613879818"/>
        </stop>
      </gradientFill>
    </fill>
    <fill>
      <patternFill patternType="solid">
        <fgColor theme="0" tint="-0.34998626667073579"/>
        <bgColor auto="1"/>
      </patternFill>
    </fill>
    <fill>
      <patternFill patternType="solid">
        <fgColor theme="9" tint="0.79998168889431442"/>
        <bgColor indexed="64"/>
      </patternFill>
    </fill>
    <fill>
      <gradientFill type="path" left="0.5" right="0.5" top="0.5" bottom="0.5">
        <stop position="0">
          <color theme="0"/>
        </stop>
        <stop position="1">
          <color theme="7" tint="0.80001220740379042"/>
        </stop>
      </gradientFill>
    </fill>
    <fill>
      <patternFill patternType="solid">
        <fgColor theme="3" tint="0.79998168889431442"/>
        <bgColor indexed="64"/>
      </patternFill>
    </fill>
    <fill>
      <patternFill patternType="solid">
        <fgColor theme="0" tint="-0.34998626667073579"/>
        <bgColor rgb="FFFFCC99"/>
      </patternFill>
    </fill>
    <fill>
      <patternFill patternType="solid">
        <fgColor rgb="FFFFFF00"/>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10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hair">
        <color auto="1"/>
      </right>
      <top/>
      <bottom/>
      <diagonal/>
    </border>
    <border>
      <left/>
      <right style="thin">
        <color indexed="64"/>
      </right>
      <top style="hair">
        <color indexed="64"/>
      </top>
      <bottom style="hair">
        <color indexed="64"/>
      </bottom>
      <diagonal/>
    </border>
    <border>
      <left/>
      <right/>
      <top/>
      <bottom style="hair">
        <color indexed="64"/>
      </bottom>
      <diagonal/>
    </border>
    <border>
      <left style="thin">
        <color auto="1"/>
      </left>
      <right/>
      <top style="hair">
        <color auto="1"/>
      </top>
      <bottom/>
      <diagonal/>
    </border>
    <border>
      <left/>
      <right/>
      <top style="hair">
        <color auto="1"/>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right/>
      <top style="hair">
        <color rgb="FF000000"/>
      </top>
      <bottom style="hair">
        <color rgb="FF000000"/>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hair">
        <color auto="1"/>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s>
  <cellStyleXfs count="9">
    <xf numFmtId="0" fontId="0" fillId="0" borderId="0"/>
    <xf numFmtId="0" fontId="7" fillId="0" borderId="0">
      <alignment horizontal="center" vertical="center" wrapText="1"/>
    </xf>
    <xf numFmtId="9" fontId="10" fillId="0" borderId="0" applyFont="0" applyFill="0" applyBorder="0" applyAlignment="0" applyProtection="0"/>
    <xf numFmtId="0" fontId="13" fillId="0" borderId="0" applyNumberFormat="0" applyFill="0" applyBorder="0" applyAlignment="0" applyProtection="0">
      <alignment vertical="top"/>
      <protection locked="0"/>
    </xf>
    <xf numFmtId="0" fontId="10" fillId="0" borderId="0"/>
    <xf numFmtId="0" fontId="16" fillId="0" borderId="0"/>
    <xf numFmtId="0" fontId="40" fillId="0" borderId="0"/>
    <xf numFmtId="0" fontId="41" fillId="0" borderId="0" applyNumberFormat="0" applyFill="0" applyBorder="0" applyAlignment="0" applyProtection="0">
      <alignment vertical="top"/>
      <protection locked="0"/>
    </xf>
    <xf numFmtId="165" fontId="40" fillId="0" borderId="0" applyFont="0" applyFill="0" applyBorder="0" applyAlignment="0" applyProtection="0"/>
  </cellStyleXfs>
  <cellXfs count="732">
    <xf numFmtId="0" fontId="0" fillId="0" borderId="0" xfId="0"/>
    <xf numFmtId="0" fontId="0" fillId="2" borderId="0" xfId="0" applyFill="1"/>
    <xf numFmtId="0" fontId="0" fillId="3" borderId="0" xfId="0" applyFill="1"/>
    <xf numFmtId="0" fontId="1" fillId="2" borderId="0" xfId="0" applyFont="1" applyFill="1"/>
    <xf numFmtId="0" fontId="5" fillId="2" borderId="0" xfId="0" applyFont="1" applyFill="1"/>
    <xf numFmtId="0" fontId="4" fillId="2" borderId="0" xfId="0" applyFont="1" applyFill="1" applyAlignment="1">
      <alignment horizontal="center" vertical="center"/>
    </xf>
    <xf numFmtId="0" fontId="7" fillId="0" borderId="0" xfId="1">
      <alignment horizontal="center" vertical="center" wrapText="1"/>
    </xf>
    <xf numFmtId="0" fontId="7" fillId="0" borderId="0" xfId="1" applyAlignment="1">
      <alignment horizontal="left" vertical="center" wrapText="1"/>
    </xf>
    <xf numFmtId="0" fontId="7" fillId="0" borderId="0" xfId="1" applyAlignment="1">
      <alignment horizontal="justify" vertical="center" wrapText="1"/>
    </xf>
    <xf numFmtId="0" fontId="8" fillId="0" borderId="7" xfId="1" applyFont="1" applyBorder="1">
      <alignment horizontal="center" vertical="center" wrapText="1"/>
    </xf>
    <xf numFmtId="0" fontId="8" fillId="0" borderId="8" xfId="1" applyFont="1" applyBorder="1" applyAlignment="1">
      <alignment horizontal="left" vertical="center" wrapText="1"/>
    </xf>
    <xf numFmtId="0" fontId="8" fillId="0" borderId="8" xfId="1" applyFont="1" applyBorder="1">
      <alignment horizontal="center" vertical="center" wrapText="1"/>
    </xf>
    <xf numFmtId="0" fontId="9" fillId="0" borderId="0" xfId="1" applyFont="1">
      <alignment horizontal="center"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9" xfId="1" applyFont="1" applyBorder="1">
      <alignment horizontal="center" vertical="center" wrapText="1"/>
    </xf>
    <xf numFmtId="0" fontId="9" fillId="0" borderId="18" xfId="1" applyFont="1" applyBorder="1">
      <alignment horizontal="center" vertical="center" wrapText="1"/>
    </xf>
    <xf numFmtId="0" fontId="12" fillId="0" borderId="0" xfId="1" applyFont="1" applyAlignment="1">
      <alignment horizontal="left" vertical="center" wrapText="1"/>
    </xf>
    <xf numFmtId="0" fontId="10" fillId="0" borderId="0" xfId="4"/>
    <xf numFmtId="0" fontId="14" fillId="0" borderId="0" xfId="4" applyFont="1"/>
    <xf numFmtId="0" fontId="15" fillId="0" borderId="0" xfId="4" applyFont="1"/>
    <xf numFmtId="0" fontId="14" fillId="0" borderId="0" xfId="4" applyFont="1" applyBorder="1"/>
    <xf numFmtId="0" fontId="15" fillId="0" borderId="0" xfId="4" applyFont="1" applyBorder="1"/>
    <xf numFmtId="0" fontId="22" fillId="0" borderId="0" xfId="4" applyFont="1"/>
    <xf numFmtId="0" fontId="16" fillId="0" borderId="0" xfId="5"/>
    <xf numFmtId="0" fontId="17" fillId="0" borderId="0" xfId="5" applyFont="1" applyBorder="1"/>
    <xf numFmtId="2" fontId="17" fillId="7" borderId="38" xfId="5" applyNumberFormat="1" applyFont="1" applyFill="1" applyBorder="1" applyAlignment="1">
      <alignment horizontal="center" vertical="center" wrapText="1"/>
    </xf>
    <xf numFmtId="2" fontId="17" fillId="7" borderId="31" xfId="5" applyNumberFormat="1" applyFont="1" applyFill="1" applyBorder="1" applyAlignment="1">
      <alignment horizontal="center" vertical="center" wrapText="1"/>
    </xf>
    <xf numFmtId="0" fontId="17" fillId="7" borderId="36" xfId="5" applyFont="1" applyFill="1" applyBorder="1" applyAlignment="1">
      <alignment horizontal="left" vertical="center"/>
    </xf>
    <xf numFmtId="0" fontId="17" fillId="7" borderId="42" xfId="5" applyFont="1" applyFill="1" applyBorder="1" applyAlignment="1">
      <alignment horizontal="left" vertical="center"/>
    </xf>
    <xf numFmtId="0" fontId="17" fillId="0" borderId="39" xfId="5" applyFont="1" applyBorder="1"/>
    <xf numFmtId="2" fontId="17" fillId="0" borderId="31" xfId="5" applyNumberFormat="1" applyFont="1" applyBorder="1" applyAlignment="1">
      <alignment horizontal="center" vertical="center" wrapText="1" shrinkToFit="1"/>
    </xf>
    <xf numFmtId="2" fontId="11" fillId="8" borderId="16" xfId="5" applyNumberFormat="1" applyFont="1" applyFill="1" applyBorder="1" applyAlignment="1">
      <alignment horizontal="center" vertical="center"/>
    </xf>
    <xf numFmtId="0" fontId="17" fillId="0" borderId="0" xfId="5" applyFont="1" applyAlignment="1">
      <alignment horizontal="center"/>
    </xf>
    <xf numFmtId="0" fontId="7" fillId="0" borderId="0" xfId="1">
      <alignment horizontal="center" vertical="center" wrapText="1"/>
    </xf>
    <xf numFmtId="0" fontId="11" fillId="0" borderId="0" xfId="5" applyFont="1" applyBorder="1" applyAlignment="1">
      <alignment horizontal="center"/>
    </xf>
    <xf numFmtId="0" fontId="17" fillId="0" borderId="0" xfId="5" applyFont="1" applyAlignment="1">
      <alignment horizontal="left"/>
    </xf>
    <xf numFmtId="0" fontId="22" fillId="0" borderId="0" xfId="4" applyFont="1" applyAlignment="1">
      <alignment horizontal="center"/>
    </xf>
    <xf numFmtId="0" fontId="15" fillId="0" borderId="0" xfId="4" applyFont="1" applyAlignment="1">
      <alignment horizontal="center"/>
    </xf>
    <xf numFmtId="0" fontId="10" fillId="0" borderId="0" xfId="4" applyAlignment="1">
      <alignment horizontal="center"/>
    </xf>
    <xf numFmtId="0" fontId="15" fillId="0" borderId="0" xfId="4" applyFont="1" applyBorder="1" applyAlignment="1">
      <alignment horizontal="center"/>
    </xf>
    <xf numFmtId="0" fontId="23" fillId="0" borderId="0" xfId="0" applyFont="1"/>
    <xf numFmtId="0" fontId="24" fillId="0" borderId="0" xfId="0" applyFont="1" applyAlignment="1">
      <alignment horizontal="center"/>
    </xf>
    <xf numFmtId="0" fontId="24" fillId="0" borderId="0" xfId="0" applyFont="1"/>
    <xf numFmtId="14" fontId="24" fillId="0" borderId="0" xfId="0" applyNumberFormat="1" applyFont="1"/>
    <xf numFmtId="0" fontId="25" fillId="0" borderId="0" xfId="0" applyFont="1"/>
    <xf numFmtId="0" fontId="26" fillId="0" borderId="0" xfId="0" applyFont="1" applyAlignment="1">
      <alignment vertical="center"/>
    </xf>
    <xf numFmtId="0" fontId="19" fillId="0" borderId="31" xfId="4" applyFont="1" applyBorder="1" applyAlignment="1">
      <alignment horizontal="center" vertical="center" wrapText="1"/>
    </xf>
    <xf numFmtId="0" fontId="22" fillId="0" borderId="0" xfId="4" applyFont="1" applyBorder="1"/>
    <xf numFmtId="3" fontId="11" fillId="0" borderId="0" xfId="5" applyNumberFormat="1" applyFont="1" applyBorder="1" applyAlignment="1">
      <alignment horizontal="center"/>
    </xf>
    <xf numFmtId="3" fontId="12" fillId="0" borderId="0" xfId="5" applyNumberFormat="1" applyFont="1" applyBorder="1" applyAlignment="1">
      <alignment horizontal="center"/>
    </xf>
    <xf numFmtId="0" fontId="29" fillId="0" borderId="0" xfId="4" applyFont="1"/>
    <xf numFmtId="0" fontId="31" fillId="9" borderId="0" xfId="0" applyFont="1" applyFill="1" applyAlignment="1">
      <alignment horizontal="center" vertical="center"/>
    </xf>
    <xf numFmtId="0" fontId="17" fillId="7" borderId="41" xfId="5" applyFont="1" applyFill="1" applyBorder="1" applyAlignment="1">
      <alignment horizontal="center" vertical="center"/>
    </xf>
    <xf numFmtId="0" fontId="17" fillId="3" borderId="33" xfId="5" applyFont="1" applyFill="1" applyBorder="1" applyAlignment="1">
      <alignment horizontal="center" vertical="center"/>
    </xf>
    <xf numFmtId="0" fontId="33" fillId="0" borderId="0" xfId="5" applyFont="1" applyBorder="1"/>
    <xf numFmtId="0" fontId="17" fillId="0" borderId="0" xfId="5" applyFont="1" applyAlignment="1">
      <alignment horizontal="right"/>
    </xf>
    <xf numFmtId="0" fontId="7" fillId="3" borderId="0" xfId="1" applyFill="1">
      <alignment horizontal="center" vertical="center" wrapText="1"/>
    </xf>
    <xf numFmtId="0" fontId="9" fillId="0" borderId="0" xfId="1" applyFont="1" applyBorder="1" applyAlignment="1">
      <alignment horizontal="left" vertical="center" wrapText="1"/>
    </xf>
    <xf numFmtId="0" fontId="8" fillId="0" borderId="37" xfId="1" applyFont="1" applyBorder="1" applyAlignment="1">
      <alignment horizontal="left" vertical="center" wrapText="1"/>
    </xf>
    <xf numFmtId="0" fontId="17" fillId="0" borderId="0" xfId="4" applyFont="1"/>
    <xf numFmtId="0" fontId="17" fillId="0" borderId="47" xfId="4" applyFont="1" applyBorder="1" applyAlignment="1">
      <alignment horizontal="justify"/>
    </xf>
    <xf numFmtId="0" fontId="17" fillId="0" borderId="0" xfId="4" applyFont="1" applyBorder="1" applyAlignment="1">
      <alignment horizontal="justify"/>
    </xf>
    <xf numFmtId="0" fontId="17" fillId="0" borderId="46" xfId="4" applyFont="1" applyBorder="1" applyAlignment="1">
      <alignment horizontal="justify"/>
    </xf>
    <xf numFmtId="0" fontId="17" fillId="0" borderId="47" xfId="4" applyFont="1" applyBorder="1" applyAlignment="1">
      <alignment horizontal="center" vertical="center"/>
    </xf>
    <xf numFmtId="0" fontId="17" fillId="0" borderId="0" xfId="4" applyFont="1" applyBorder="1"/>
    <xf numFmtId="0" fontId="17" fillId="0" borderId="55" xfId="4" applyFont="1" applyBorder="1" applyAlignment="1">
      <alignment horizontal="center" vertical="center" wrapText="1"/>
    </xf>
    <xf numFmtId="0" fontId="17" fillId="0" borderId="42" xfId="4" applyFont="1" applyBorder="1" applyAlignment="1">
      <alignment horizontal="center" vertical="center" wrapText="1"/>
    </xf>
    <xf numFmtId="0" fontId="17" fillId="0" borderId="56" xfId="4" applyFont="1" applyBorder="1" applyAlignment="1">
      <alignment horizontal="center" vertical="center" wrapText="1"/>
    </xf>
    <xf numFmtId="14" fontId="17" fillId="0" borderId="46" xfId="4" applyNumberFormat="1" applyFont="1" applyBorder="1" applyAlignment="1">
      <alignment horizontal="center" vertical="center" wrapText="1"/>
    </xf>
    <xf numFmtId="0" fontId="17" fillId="3" borderId="33" xfId="5" applyFont="1" applyFill="1" applyBorder="1" applyAlignment="1">
      <alignment horizontal="left" vertical="center"/>
    </xf>
    <xf numFmtId="0" fontId="26" fillId="0" borderId="0" xfId="0" applyFont="1" applyAlignment="1">
      <alignment horizontal="center" vertical="center"/>
    </xf>
    <xf numFmtId="0" fontId="0" fillId="0" borderId="0" xfId="0" applyFont="1"/>
    <xf numFmtId="0" fontId="26"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5" fillId="0" borderId="0" xfId="0" applyFont="1" applyAlignment="1">
      <alignment horizontal="center" vertical="center"/>
    </xf>
    <xf numFmtId="0" fontId="36" fillId="0" borderId="0" xfId="0" applyFont="1" applyAlignment="1">
      <alignment horizontal="center" vertical="center"/>
    </xf>
    <xf numFmtId="0" fontId="26" fillId="0" borderId="0" xfId="0" applyFont="1"/>
    <xf numFmtId="0" fontId="26" fillId="0" borderId="0" xfId="0" applyFont="1" applyAlignment="1">
      <alignment horizontal="justify" vertical="center"/>
    </xf>
    <xf numFmtId="0" fontId="26" fillId="5" borderId="0" xfId="0" applyFont="1" applyFill="1" applyAlignment="1">
      <alignment horizontal="left" vertical="center"/>
    </xf>
    <xf numFmtId="0" fontId="33" fillId="7" borderId="0" xfId="5" applyFont="1" applyFill="1" applyBorder="1"/>
    <xf numFmtId="4" fontId="30" fillId="7" borderId="40" xfId="4" applyNumberFormat="1" applyFont="1" applyFill="1" applyBorder="1" applyAlignment="1">
      <alignment horizontal="center"/>
    </xf>
    <xf numFmtId="0" fontId="2" fillId="2" borderId="2" xfId="0" applyFont="1" applyFill="1" applyBorder="1" applyAlignment="1">
      <alignment horizontal="center" vertical="center"/>
    </xf>
    <xf numFmtId="0" fontId="10" fillId="0" borderId="0" xfId="4" applyAlignment="1">
      <alignment horizontal="center"/>
    </xf>
    <xf numFmtId="0" fontId="15" fillId="7" borderId="31" xfId="4" applyFont="1" applyFill="1" applyBorder="1" applyAlignment="1">
      <alignment horizontal="center" vertical="center" wrapText="1"/>
    </xf>
    <xf numFmtId="0" fontId="15" fillId="0" borderId="0" xfId="4" applyFont="1" applyBorder="1" applyAlignment="1">
      <alignment horizontal="center"/>
    </xf>
    <xf numFmtId="0" fontId="11" fillId="0" borderId="0" xfId="5" applyFont="1" applyBorder="1" applyAlignment="1">
      <alignment horizontal="center"/>
    </xf>
    <xf numFmtId="0" fontId="15" fillId="0" borderId="0" xfId="4" applyFont="1" applyAlignment="1">
      <alignment horizontal="center"/>
    </xf>
    <xf numFmtId="0" fontId="17" fillId="0" borderId="0" xfId="5" applyFont="1" applyAlignment="1">
      <alignment horizontal="center"/>
    </xf>
    <xf numFmtId="0" fontId="18" fillId="0" borderId="0" xfId="4" applyFont="1" applyAlignment="1">
      <alignment vertical="center" wrapText="1"/>
    </xf>
    <xf numFmtId="0" fontId="17" fillId="3" borderId="33" xfId="5" applyFont="1" applyFill="1" applyBorder="1" applyAlignment="1">
      <alignment horizontal="center" vertical="justify"/>
    </xf>
    <xf numFmtId="2" fontId="17" fillId="7" borderId="41" xfId="5" applyNumberFormat="1" applyFont="1" applyFill="1" applyBorder="1" applyAlignment="1">
      <alignment horizontal="center" vertical="center" wrapText="1"/>
    </xf>
    <xf numFmtId="0" fontId="17" fillId="3" borderId="73" xfId="4" applyFont="1" applyFill="1" applyBorder="1" applyAlignment="1">
      <alignment horizontal="center" vertical="center"/>
    </xf>
    <xf numFmtId="0" fontId="17" fillId="3" borderId="33" xfId="4" applyFont="1" applyFill="1" applyBorder="1" applyAlignment="1">
      <alignment horizontal="center" vertical="center"/>
    </xf>
    <xf numFmtId="0" fontId="17" fillId="3" borderId="60" xfId="4" applyFont="1" applyFill="1" applyBorder="1" applyAlignment="1">
      <alignment horizontal="center" vertical="center"/>
    </xf>
    <xf numFmtId="3" fontId="39" fillId="7" borderId="16" xfId="4" applyNumberFormat="1" applyFont="1" applyFill="1" applyBorder="1" applyAlignment="1">
      <alignment horizontal="center"/>
    </xf>
    <xf numFmtId="4" fontId="11" fillId="8" borderId="16" xfId="5" applyNumberFormat="1" applyFont="1" applyFill="1" applyBorder="1" applyAlignment="1">
      <alignment horizontal="center" vertical="center"/>
    </xf>
    <xf numFmtId="4" fontId="17" fillId="3" borderId="33" xfId="4" applyNumberFormat="1" applyFont="1" applyFill="1" applyBorder="1" applyAlignment="1">
      <alignment horizontal="center" vertical="center"/>
    </xf>
    <xf numFmtId="0" fontId="0" fillId="2" borderId="0" xfId="0" applyFill="1" applyBorder="1"/>
    <xf numFmtId="14" fontId="9" fillId="0" borderId="27" xfId="1" applyNumberFormat="1" applyFont="1" applyBorder="1" applyAlignment="1">
      <alignment horizontal="center" vertical="center" wrapText="1"/>
    </xf>
    <xf numFmtId="0" fontId="10" fillId="0" borderId="0" xfId="4" applyAlignment="1">
      <alignment horizontal="center"/>
    </xf>
    <xf numFmtId="0" fontId="6" fillId="2" borderId="0" xfId="0" applyFont="1" applyFill="1" applyAlignment="1">
      <alignment horizontal="center" vertical="center"/>
    </xf>
    <xf numFmtId="0" fontId="12" fillId="0" borderId="6" xfId="1" applyFont="1" applyBorder="1" applyAlignment="1">
      <alignment vertical="center" wrapText="1"/>
    </xf>
    <xf numFmtId="0" fontId="12" fillId="0" borderId="37" xfId="1" applyFont="1" applyBorder="1" applyAlignment="1">
      <alignment vertical="center" wrapText="1"/>
    </xf>
    <xf numFmtId="0" fontId="14" fillId="0" borderId="0" xfId="4" applyFont="1" applyAlignment="1"/>
    <xf numFmtId="0" fontId="17" fillId="0" borderId="0" xfId="4" applyFont="1" applyAlignment="1">
      <alignment vertical="center" wrapText="1"/>
    </xf>
    <xf numFmtId="0" fontId="17" fillId="0" borderId="47" xfId="4" applyFont="1" applyBorder="1" applyAlignment="1">
      <alignment vertical="center" wrapText="1"/>
    </xf>
    <xf numFmtId="0" fontId="17" fillId="0" borderId="0" xfId="4" applyFont="1" applyBorder="1" applyAlignment="1">
      <alignment vertical="center" wrapText="1"/>
    </xf>
    <xf numFmtId="0" fontId="17" fillId="0" borderId="46" xfId="4" applyFont="1" applyBorder="1" applyAlignment="1">
      <alignment vertical="center" wrapText="1"/>
    </xf>
    <xf numFmtId="14" fontId="17" fillId="0" borderId="0" xfId="4" applyNumberFormat="1" applyFont="1" applyBorder="1" applyAlignment="1">
      <alignment horizontal="left" vertical="center" wrapText="1"/>
    </xf>
    <xf numFmtId="0" fontId="17" fillId="0" borderId="0"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46" xfId="4" applyFont="1" applyBorder="1" applyAlignment="1">
      <alignment horizontal="center" vertical="center" wrapText="1"/>
    </xf>
    <xf numFmtId="0" fontId="17" fillId="0" borderId="0" xfId="4" applyFont="1" applyBorder="1" applyAlignment="1">
      <alignment horizontal="center"/>
    </xf>
    <xf numFmtId="0" fontId="17" fillId="0" borderId="44" xfId="4" applyFont="1" applyBorder="1"/>
    <xf numFmtId="0" fontId="17" fillId="0" borderId="45" xfId="4" applyFont="1" applyBorder="1" applyAlignment="1">
      <alignment horizontal="center" vertical="center"/>
    </xf>
    <xf numFmtId="0" fontId="17" fillId="0" borderId="44" xfId="4" applyFont="1" applyBorder="1" applyAlignment="1">
      <alignment horizontal="center" vertical="center"/>
    </xf>
    <xf numFmtId="0" fontId="17" fillId="0" borderId="43" xfId="4" applyFont="1" applyBorder="1" applyAlignment="1">
      <alignment horizontal="center" vertical="center"/>
    </xf>
    <xf numFmtId="0" fontId="17" fillId="0" borderId="0" xfId="4" applyFont="1" applyBorder="1" applyAlignment="1">
      <alignment horizontal="justify" vertical="center" wrapText="1"/>
    </xf>
    <xf numFmtId="0" fontId="17" fillId="0" borderId="46" xfId="4" applyFont="1" applyBorder="1" applyAlignment="1">
      <alignment horizontal="justify" vertical="center" wrapText="1"/>
    </xf>
    <xf numFmtId="0" fontId="17" fillId="0" borderId="45" xfId="4" applyFont="1" applyBorder="1"/>
    <xf numFmtId="0" fontId="11" fillId="0" borderId="44" xfId="4" applyFont="1" applyBorder="1" applyAlignment="1">
      <alignment horizontal="center"/>
    </xf>
    <xf numFmtId="0" fontId="11" fillId="0" borderId="43" xfId="4" applyFont="1" applyBorder="1" applyAlignment="1">
      <alignment horizontal="center"/>
    </xf>
    <xf numFmtId="0" fontId="17" fillId="0" borderId="0" xfId="5" applyFont="1" applyAlignment="1">
      <alignment horizontal="center"/>
    </xf>
    <xf numFmtId="14" fontId="17" fillId="0" borderId="0" xfId="5" applyNumberFormat="1" applyFont="1" applyBorder="1" applyAlignment="1">
      <alignment horizontal="center" vertical="center" wrapText="1"/>
    </xf>
    <xf numFmtId="0" fontId="17" fillId="7" borderId="42" xfId="5" applyFont="1" applyFill="1" applyBorder="1" applyAlignment="1">
      <alignment vertical="center"/>
    </xf>
    <xf numFmtId="0" fontId="17" fillId="7" borderId="36" xfId="5" applyFont="1" applyFill="1" applyBorder="1" applyAlignment="1">
      <alignment vertical="center"/>
    </xf>
    <xf numFmtId="0" fontId="17" fillId="7" borderId="0" xfId="5" applyFont="1" applyFill="1" applyBorder="1" applyAlignment="1">
      <alignment vertical="center"/>
    </xf>
    <xf numFmtId="0" fontId="17" fillId="7" borderId="35" xfId="5" applyFont="1" applyFill="1" applyBorder="1" applyAlignment="1">
      <alignment vertical="center"/>
    </xf>
    <xf numFmtId="0" fontId="17" fillId="7" borderId="30" xfId="5" applyFont="1" applyFill="1" applyBorder="1" applyAlignment="1">
      <alignment vertical="center"/>
    </xf>
    <xf numFmtId="0" fontId="17" fillId="7" borderId="57" xfId="5" applyFont="1" applyFill="1" applyBorder="1" applyAlignment="1">
      <alignment vertical="center"/>
    </xf>
    <xf numFmtId="0" fontId="17" fillId="0" borderId="16" xfId="5" applyFont="1" applyBorder="1" applyAlignment="1">
      <alignment horizontal="center" vertical="center" wrapText="1"/>
    </xf>
    <xf numFmtId="2" fontId="17" fillId="3" borderId="81" xfId="5" applyNumberFormat="1" applyFont="1" applyFill="1" applyBorder="1" applyAlignment="1">
      <alignment horizontal="center" vertical="center" wrapText="1"/>
    </xf>
    <xf numFmtId="2" fontId="17" fillId="3" borderId="75" xfId="5" applyNumberFormat="1" applyFont="1" applyFill="1" applyBorder="1" applyAlignment="1">
      <alignment horizontal="center" vertical="center" wrapText="1"/>
    </xf>
    <xf numFmtId="2" fontId="17" fillId="3" borderId="76" xfId="5" applyNumberFormat="1" applyFont="1" applyFill="1" applyBorder="1" applyAlignment="1">
      <alignment horizontal="center" vertical="center" wrapText="1"/>
    </xf>
    <xf numFmtId="0" fontId="11" fillId="0" borderId="0" xfId="5" applyFont="1" applyBorder="1" applyAlignment="1">
      <alignment horizontal="center"/>
    </xf>
    <xf numFmtId="0" fontId="33" fillId="7" borderId="0" xfId="5" applyFont="1" applyFill="1" applyBorder="1" applyAlignment="1">
      <alignment horizontal="center"/>
    </xf>
    <xf numFmtId="3" fontId="33" fillId="7" borderId="0" xfId="5" applyNumberFormat="1" applyFont="1" applyFill="1" applyBorder="1" applyAlignment="1">
      <alignment horizontal="center"/>
    </xf>
    <xf numFmtId="0" fontId="17" fillId="7" borderId="0" xfId="5" applyFont="1" applyFill="1" applyBorder="1"/>
    <xf numFmtId="0" fontId="17" fillId="3" borderId="82" xfId="5" applyFont="1" applyFill="1" applyBorder="1" applyAlignment="1">
      <alignment horizontal="center" vertical="justify"/>
    </xf>
    <xf numFmtId="0" fontId="47" fillId="0" borderId="0" xfId="0" applyFont="1"/>
    <xf numFmtId="0" fontId="48" fillId="0" borderId="0" xfId="0" applyFont="1"/>
    <xf numFmtId="0" fontId="48" fillId="0" borderId="0" xfId="0" applyFont="1" applyAlignment="1">
      <alignment horizontal="center" vertical="center"/>
    </xf>
    <xf numFmtId="0" fontId="48" fillId="0" borderId="34"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0" xfId="0" applyFont="1" applyBorder="1"/>
    <xf numFmtId="0" fontId="48" fillId="0" borderId="16" xfId="0" applyFont="1" applyBorder="1" applyAlignment="1">
      <alignment horizontal="center" vertical="center" wrapText="1"/>
    </xf>
    <xf numFmtId="0" fontId="48" fillId="0" borderId="16" xfId="0" applyFont="1" applyBorder="1" applyAlignment="1">
      <alignment horizontal="left" vertical="center" wrapText="1"/>
    </xf>
    <xf numFmtId="0" fontId="48" fillId="0" borderId="0" xfId="0" applyFont="1" applyAlignment="1">
      <alignment vertical="center"/>
    </xf>
    <xf numFmtId="0" fontId="24" fillId="0" borderId="0" xfId="0" applyFont="1" applyAlignment="1">
      <alignment horizontal="center"/>
    </xf>
    <xf numFmtId="0" fontId="24" fillId="0" borderId="0" xfId="0" applyFont="1"/>
    <xf numFmtId="0" fontId="24" fillId="0" borderId="0" xfId="0" applyFont="1" applyBorder="1"/>
    <xf numFmtId="0" fontId="42" fillId="0" borderId="0" xfId="0" applyFont="1" applyFill="1" applyAlignment="1" applyProtection="1">
      <alignment horizontal="left"/>
      <protection hidden="1"/>
    </xf>
    <xf numFmtId="0" fontId="47" fillId="0" borderId="16" xfId="0" applyFont="1" applyBorder="1" applyAlignment="1">
      <alignment horizontal="center" vertical="center"/>
    </xf>
    <xf numFmtId="0" fontId="47" fillId="0" borderId="19" xfId="0" applyFont="1" applyBorder="1" applyAlignment="1">
      <alignment horizontal="center" vertical="center"/>
    </xf>
    <xf numFmtId="0" fontId="49" fillId="0" borderId="0" xfId="0" applyFont="1"/>
    <xf numFmtId="4" fontId="18" fillId="0" borderId="31" xfId="4" applyNumberFormat="1" applyFont="1" applyBorder="1" applyAlignment="1">
      <alignment horizontal="center" vertical="center" wrapText="1"/>
    </xf>
    <xf numFmtId="4" fontId="14" fillId="3" borderId="31" xfId="4" applyNumberFormat="1" applyFont="1" applyFill="1" applyBorder="1" applyAlignment="1">
      <alignment horizontal="center" vertical="center"/>
    </xf>
    <xf numFmtId="0" fontId="17" fillId="7" borderId="41" xfId="5" applyFont="1" applyFill="1" applyBorder="1" applyAlignment="1">
      <alignment horizontal="center" vertical="center"/>
    </xf>
    <xf numFmtId="0" fontId="7" fillId="0" borderId="0" xfId="1">
      <alignment horizontal="center" vertical="center" wrapText="1"/>
    </xf>
    <xf numFmtId="0" fontId="9" fillId="0" borderId="26" xfId="1" applyFont="1" applyBorder="1" applyAlignment="1">
      <alignment horizontal="left" vertical="center" wrapText="1"/>
    </xf>
    <xf numFmtId="0" fontId="9" fillId="0" borderId="17" xfId="1" applyFont="1" applyBorder="1" applyAlignment="1">
      <alignment horizontal="left" vertical="center" wrapText="1"/>
    </xf>
    <xf numFmtId="0" fontId="9" fillId="0" borderId="28" xfId="1" applyFont="1" applyBorder="1" applyAlignment="1">
      <alignment horizontal="left" vertical="center" wrapText="1"/>
    </xf>
    <xf numFmtId="0" fontId="11" fillId="0" borderId="0" xfId="5" applyFont="1" applyBorder="1" applyAlignment="1">
      <alignment horizontal="center"/>
    </xf>
    <xf numFmtId="2" fontId="17" fillId="7" borderId="76" xfId="5" applyNumberFormat="1" applyFont="1" applyFill="1" applyBorder="1" applyAlignment="1">
      <alignment horizontal="center" vertical="center"/>
    </xf>
    <xf numFmtId="0" fontId="33" fillId="0" borderId="0" xfId="5" applyFont="1" applyBorder="1" applyAlignment="1">
      <alignment horizontal="center"/>
    </xf>
    <xf numFmtId="0" fontId="33" fillId="7" borderId="0" xfId="5" applyFont="1" applyFill="1" applyBorder="1" applyAlignment="1">
      <alignment horizontal="center"/>
    </xf>
    <xf numFmtId="2" fontId="38" fillId="7" borderId="83" xfId="5" applyNumberFormat="1" applyFont="1" applyFill="1" applyBorder="1" applyAlignment="1">
      <alignment horizontal="center" vertical="center" wrapText="1"/>
    </xf>
    <xf numFmtId="3" fontId="33" fillId="0" borderId="0" xfId="5" applyNumberFormat="1" applyFont="1" applyBorder="1" applyAlignment="1">
      <alignment horizontal="center"/>
    </xf>
    <xf numFmtId="0" fontId="17" fillId="0" borderId="16" xfId="5" applyFont="1" applyBorder="1" applyAlignment="1">
      <alignment horizontal="center" vertical="center" wrapText="1"/>
    </xf>
    <xf numFmtId="0" fontId="17" fillId="0" borderId="0" xfId="5" applyFont="1" applyFill="1" applyAlignment="1">
      <alignment horizontal="center"/>
    </xf>
    <xf numFmtId="0" fontId="17" fillId="0" borderId="10" xfId="1" applyFont="1" applyBorder="1" applyAlignment="1">
      <alignment horizontal="right" vertical="center" wrapText="1"/>
    </xf>
    <xf numFmtId="0" fontId="17" fillId="0" borderId="9" xfId="1" applyFont="1" applyBorder="1" applyAlignment="1">
      <alignment vertical="center" wrapText="1"/>
    </xf>
    <xf numFmtId="0" fontId="17" fillId="0" borderId="10" xfId="1" applyFont="1" applyBorder="1" applyAlignment="1">
      <alignment horizontal="left" vertical="center" wrapText="1"/>
    </xf>
    <xf numFmtId="0" fontId="17" fillId="0" borderId="8" xfId="1" applyFont="1" applyBorder="1" applyAlignment="1">
      <alignment horizontal="left" vertical="center" wrapText="1"/>
    </xf>
    <xf numFmtId="0" fontId="12" fillId="0" borderId="6" xfId="1" applyFont="1" applyBorder="1" applyAlignment="1">
      <alignment horizontal="left" vertical="center" wrapText="1"/>
    </xf>
    <xf numFmtId="4" fontId="14" fillId="3" borderId="31" xfId="4" applyNumberFormat="1" applyFont="1" applyFill="1" applyBorder="1" applyAlignment="1">
      <alignment horizontal="center" vertical="center"/>
    </xf>
    <xf numFmtId="0" fontId="15" fillId="7" borderId="32" xfId="4" applyFont="1" applyFill="1" applyBorder="1" applyAlignment="1">
      <alignment horizontal="center" vertical="center" wrapText="1"/>
    </xf>
    <xf numFmtId="3" fontId="39" fillId="7" borderId="20" xfId="4" applyNumberFormat="1" applyFont="1" applyFill="1" applyBorder="1" applyAlignment="1">
      <alignment horizontal="center"/>
    </xf>
    <xf numFmtId="0" fontId="18" fillId="0" borderId="0" xfId="4" applyFont="1" applyAlignment="1">
      <alignment horizontal="left" vertical="center"/>
    </xf>
    <xf numFmtId="4" fontId="14" fillId="3" borderId="32" xfId="4" applyNumberFormat="1" applyFont="1" applyFill="1" applyBorder="1" applyAlignment="1">
      <alignment horizontal="center" vertical="center"/>
    </xf>
    <xf numFmtId="0" fontId="15" fillId="7" borderId="91" xfId="4" applyFont="1" applyFill="1" applyBorder="1" applyAlignment="1">
      <alignment horizontal="center" vertical="center" wrapText="1"/>
    </xf>
    <xf numFmtId="4" fontId="14" fillId="0" borderId="91" xfId="4" applyNumberFormat="1" applyFont="1" applyBorder="1" applyAlignment="1">
      <alignment horizontal="center" vertical="center"/>
    </xf>
    <xf numFmtId="14" fontId="11" fillId="0" borderId="0" xfId="5" applyNumberFormat="1" applyFont="1" applyBorder="1" applyAlignment="1">
      <alignment horizontal="left" vertical="center" wrapText="1"/>
    </xf>
    <xf numFmtId="4" fontId="17" fillId="3" borderId="61" xfId="4" applyNumberFormat="1" applyFont="1" applyFill="1" applyBorder="1" applyAlignment="1">
      <alignment horizontal="center" vertical="center"/>
    </xf>
    <xf numFmtId="0" fontId="17" fillId="3" borderId="33" xfId="4" applyFont="1" applyFill="1" applyBorder="1" applyAlignment="1">
      <alignment horizontal="left" vertical="center" shrinkToFit="1"/>
    </xf>
    <xf numFmtId="14" fontId="9" fillId="0" borderId="9" xfId="1" applyNumberFormat="1" applyFont="1" applyBorder="1" applyAlignment="1">
      <alignment horizontal="left" vertical="center" wrapText="1"/>
    </xf>
    <xf numFmtId="14" fontId="9" fillId="0" borderId="0" xfId="1" applyNumberFormat="1" applyFont="1" applyBorder="1" applyAlignment="1">
      <alignment horizontal="left" vertical="center" wrapText="1"/>
    </xf>
    <xf numFmtId="14" fontId="47" fillId="0" borderId="0" xfId="0" applyNumberFormat="1" applyFont="1" applyFill="1"/>
    <xf numFmtId="0" fontId="20" fillId="0" borderId="0" xfId="0" applyFont="1" applyFill="1" applyAlignment="1" applyProtection="1">
      <protection hidden="1"/>
    </xf>
    <xf numFmtId="0" fontId="52" fillId="0" borderId="0" xfId="0" applyFont="1" applyFill="1" applyAlignment="1" applyProtection="1">
      <protection hidden="1"/>
    </xf>
    <xf numFmtId="0" fontId="20" fillId="0" borderId="0" xfId="0" applyFont="1" applyFill="1" applyProtection="1">
      <protection hidden="1"/>
    </xf>
    <xf numFmtId="14" fontId="20" fillId="0" borderId="0" xfId="0" applyNumberFormat="1" applyFont="1" applyFill="1" applyProtection="1">
      <protection hidden="1"/>
    </xf>
    <xf numFmtId="0" fontId="52" fillId="0" borderId="6" xfId="0" applyFont="1" applyFill="1" applyBorder="1" applyAlignment="1" applyProtection="1">
      <protection hidden="1"/>
    </xf>
    <xf numFmtId="0" fontId="20" fillId="0" borderId="0" xfId="0" applyFont="1" applyFill="1" applyAlignment="1" applyProtection="1">
      <alignment horizontal="center"/>
      <protection hidden="1"/>
    </xf>
    <xf numFmtId="0" fontId="20" fillId="0" borderId="0" xfId="0" applyFont="1" applyFill="1" applyBorder="1" applyAlignment="1" applyProtection="1">
      <alignment horizontal="left"/>
      <protection hidden="1"/>
    </xf>
    <xf numFmtId="0" fontId="20" fillId="0" borderId="0" xfId="0" applyFont="1" applyFill="1" applyBorder="1" applyAlignment="1" applyProtection="1">
      <alignment horizontal="center"/>
      <protection hidden="1"/>
    </xf>
    <xf numFmtId="0" fontId="47" fillId="0" borderId="0" xfId="0" applyFont="1"/>
    <xf numFmtId="0" fontId="52" fillId="0" borderId="0" xfId="0" applyFont="1" applyFill="1" applyAlignment="1" applyProtection="1">
      <alignment horizontal="center"/>
      <protection hidden="1"/>
    </xf>
    <xf numFmtId="2" fontId="11" fillId="0" borderId="16" xfId="5" applyNumberFormat="1" applyFont="1" applyFill="1" applyBorder="1" applyAlignment="1">
      <alignment horizontal="center" vertical="center"/>
    </xf>
    <xf numFmtId="2" fontId="11" fillId="16" borderId="20" xfId="5" applyNumberFormat="1" applyFont="1" applyFill="1" applyBorder="1" applyAlignment="1">
      <alignment horizontal="center" vertical="center"/>
    </xf>
    <xf numFmtId="0" fontId="42" fillId="0" borderId="0" xfId="0" applyFont="1" applyFill="1" applyAlignment="1" applyProtection="1">
      <alignment horizontal="left"/>
      <protection hidden="1"/>
    </xf>
    <xf numFmtId="0" fontId="49" fillId="0" borderId="0" xfId="0" applyFont="1" applyAlignment="1">
      <alignment horizontal="center"/>
    </xf>
    <xf numFmtId="0" fontId="24" fillId="0" borderId="0" xfId="0" applyFont="1"/>
    <xf numFmtId="0" fontId="49" fillId="0" borderId="0" xfId="0" applyFont="1" applyBorder="1"/>
    <xf numFmtId="0" fontId="24" fillId="0" borderId="0" xfId="0" applyFont="1" applyAlignment="1">
      <alignment horizontal="center"/>
    </xf>
    <xf numFmtId="0" fontId="6" fillId="2" borderId="0" xfId="0" applyFont="1" applyFill="1" applyAlignment="1">
      <alignment horizontal="center" vertical="center"/>
    </xf>
    <xf numFmtId="0" fontId="47" fillId="0" borderId="0" xfId="0" applyFont="1" applyBorder="1" applyAlignment="1">
      <alignment horizontal="center" vertical="center"/>
    </xf>
    <xf numFmtId="167" fontId="47" fillId="0" borderId="0" xfId="0" applyNumberFormat="1" applyFont="1" applyBorder="1" applyAlignment="1">
      <alignment horizontal="center" vertical="center"/>
    </xf>
    <xf numFmtId="0" fontId="24" fillId="0" borderId="0" xfId="0" applyFont="1" applyBorder="1" applyAlignment="1">
      <alignment horizontal="center"/>
    </xf>
    <xf numFmtId="167" fontId="47" fillId="0" borderId="16" xfId="0" applyNumberFormat="1" applyFont="1" applyBorder="1" applyAlignment="1">
      <alignment vertical="center"/>
    </xf>
    <xf numFmtId="0" fontId="6" fillId="2" borderId="0" xfId="0" applyFont="1" applyFill="1" applyAlignment="1">
      <alignment horizontal="center" vertical="center"/>
    </xf>
    <xf numFmtId="4" fontId="14" fillId="3" borderId="31" xfId="4" applyNumberFormat="1" applyFont="1" applyFill="1" applyBorder="1" applyAlignment="1">
      <alignment horizontal="center" vertical="center"/>
    </xf>
    <xf numFmtId="0" fontId="15" fillId="7" borderId="31" xfId="4" applyFont="1" applyFill="1" applyBorder="1" applyAlignment="1">
      <alignment horizontal="center" vertical="center" wrapText="1"/>
    </xf>
    <xf numFmtId="0" fontId="27" fillId="13" borderId="0" xfId="0" applyFont="1" applyFill="1" applyAlignment="1">
      <alignment horizontal="center" vertical="center"/>
    </xf>
    <xf numFmtId="0" fontId="27" fillId="13" borderId="0" xfId="0" applyFont="1" applyFill="1" applyBorder="1" applyAlignment="1">
      <alignment vertical="center"/>
    </xf>
    <xf numFmtId="0" fontId="43" fillId="2" borderId="0" xfId="0" applyFont="1" applyFill="1" applyBorder="1" applyAlignment="1">
      <alignment vertical="center"/>
    </xf>
    <xf numFmtId="0" fontId="3" fillId="4" borderId="0" xfId="0" applyFont="1" applyFill="1" applyBorder="1" applyAlignment="1">
      <alignment horizontal="center"/>
    </xf>
    <xf numFmtId="0" fontId="2" fillId="2" borderId="0" xfId="0" applyFont="1" applyFill="1" applyBorder="1" applyAlignment="1">
      <alignment horizontal="center" vertical="center"/>
    </xf>
    <xf numFmtId="0" fontId="57" fillId="2" borderId="0" xfId="0" applyFont="1" applyFill="1"/>
    <xf numFmtId="14" fontId="51" fillId="0" borderId="2" xfId="0" applyNumberFormat="1" applyFont="1" applyFill="1" applyBorder="1" applyAlignment="1">
      <alignment horizontal="center" vertical="center"/>
    </xf>
    <xf numFmtId="14" fontId="51" fillId="0" borderId="87" xfId="0" applyNumberFormat="1" applyFont="1" applyFill="1" applyBorder="1" applyAlignment="1">
      <alignment horizontal="center"/>
    </xf>
    <xf numFmtId="14" fontId="51" fillId="0" borderId="87" xfId="0" applyNumberFormat="1" applyFont="1" applyFill="1" applyBorder="1" applyAlignment="1">
      <alignment horizontal="center" vertical="center"/>
    </xf>
    <xf numFmtId="0" fontId="0" fillId="2" borderId="0" xfId="0" applyFill="1" applyAlignment="1"/>
    <xf numFmtId="0" fontId="0" fillId="2" borderId="0" xfId="0" applyFill="1" applyBorder="1" applyAlignment="1" applyProtection="1">
      <alignment vertical="center" wrapText="1"/>
      <protection hidden="1"/>
    </xf>
    <xf numFmtId="0" fontId="59" fillId="2" borderId="0" xfId="0" applyFont="1" applyFill="1" applyAlignment="1">
      <alignment vertical="center"/>
    </xf>
    <xf numFmtId="0" fontId="0" fillId="3" borderId="1" xfId="0" applyFill="1" applyBorder="1"/>
    <xf numFmtId="0" fontId="32" fillId="9" borderId="1" xfId="0" applyFont="1" applyFill="1" applyBorder="1" applyAlignment="1">
      <alignment horizontal="center" vertical="center"/>
    </xf>
    <xf numFmtId="0" fontId="60" fillId="2" borderId="0" xfId="0" applyFont="1" applyFill="1" applyBorder="1" applyAlignment="1">
      <alignment vertical="center"/>
    </xf>
    <xf numFmtId="0" fontId="0" fillId="2" borderId="0" xfId="0" applyFont="1" applyFill="1"/>
    <xf numFmtId="0" fontId="0" fillId="2" borderId="0" xfId="0" applyFont="1" applyFill="1" applyBorder="1"/>
    <xf numFmtId="0" fontId="0" fillId="10" borderId="0" xfId="0" applyFont="1" applyFill="1"/>
    <xf numFmtId="0" fontId="0" fillId="2" borderId="0" xfId="0" applyFont="1" applyFill="1" applyBorder="1" applyAlignment="1"/>
    <xf numFmtId="14" fontId="0" fillId="13" borderId="0" xfId="0" applyNumberFormat="1" applyFont="1" applyFill="1" applyBorder="1" applyAlignment="1">
      <alignment horizontal="center" vertical="center"/>
    </xf>
    <xf numFmtId="0" fontId="0" fillId="13" borderId="0" xfId="0" applyFont="1" applyFill="1" applyBorder="1" applyAlignment="1">
      <alignment vertical="center"/>
    </xf>
    <xf numFmtId="0" fontId="0" fillId="10" borderId="0" xfId="0" applyFont="1" applyFill="1" applyAlignment="1"/>
    <xf numFmtId="0" fontId="61" fillId="2" borderId="0" xfId="0" applyFont="1" applyFill="1" applyAlignment="1">
      <alignment horizontal="center" vertical="center"/>
    </xf>
    <xf numFmtId="0" fontId="51" fillId="2" borderId="0" xfId="0" applyFont="1" applyFill="1" applyAlignment="1">
      <alignment horizontal="center" vertical="center"/>
    </xf>
    <xf numFmtId="0" fontId="61" fillId="2" borderId="0" xfId="0" applyFont="1" applyFill="1" applyBorder="1" applyAlignment="1">
      <alignment horizontal="center" vertical="center"/>
    </xf>
    <xf numFmtId="0" fontId="62" fillId="2" borderId="0" xfId="0" applyFont="1" applyFill="1" applyAlignment="1">
      <alignment horizontal="center" vertical="center" shrinkToFit="1"/>
    </xf>
    <xf numFmtId="2" fontId="0" fillId="3" borderId="1" xfId="0" applyNumberFormat="1" applyFill="1" applyBorder="1"/>
    <xf numFmtId="4" fontId="39" fillId="10" borderId="78" xfId="4" applyNumberFormat="1" applyFont="1" applyFill="1" applyBorder="1" applyAlignment="1">
      <alignment horizontal="center"/>
    </xf>
    <xf numFmtId="0" fontId="20" fillId="0" borderId="1" xfId="0" applyFont="1" applyFill="1" applyBorder="1" applyAlignment="1" applyProtection="1">
      <alignment horizontal="center" vertical="center"/>
      <protection hidden="1"/>
    </xf>
    <xf numFmtId="4" fontId="46" fillId="0" borderId="1" xfId="0" applyNumberFormat="1" applyFont="1" applyFill="1" applyBorder="1" applyAlignment="1" applyProtection="1">
      <alignment vertical="center" shrinkToFit="1"/>
      <protection hidden="1"/>
    </xf>
    <xf numFmtId="0" fontId="62" fillId="20" borderId="1" xfId="0" applyFont="1" applyFill="1" applyBorder="1" applyAlignment="1">
      <alignment horizontal="center" vertical="center" shrinkToFit="1"/>
    </xf>
    <xf numFmtId="0" fontId="62" fillId="21" borderId="1" xfId="0" applyFont="1" applyFill="1" applyBorder="1" applyAlignment="1">
      <alignment vertical="center" shrinkToFit="1"/>
    </xf>
    <xf numFmtId="0" fontId="62" fillId="21" borderId="1" xfId="0" applyFont="1" applyFill="1" applyBorder="1" applyAlignment="1">
      <alignment horizontal="center" vertical="center" shrinkToFit="1"/>
    </xf>
    <xf numFmtId="0" fontId="0" fillId="2" borderId="0" xfId="0" applyFont="1" applyFill="1" applyBorder="1" applyProtection="1"/>
    <xf numFmtId="0" fontId="24" fillId="0" borderId="0" xfId="0" applyFont="1" applyAlignment="1">
      <alignment horizontal="center"/>
    </xf>
    <xf numFmtId="0" fontId="42" fillId="0" borderId="0" xfId="0" applyFont="1" applyFill="1" applyAlignment="1" applyProtection="1">
      <alignment horizontal="left"/>
      <protection hidden="1"/>
    </xf>
    <xf numFmtId="0" fontId="20" fillId="0" borderId="0" xfId="0" applyFont="1" applyFill="1" applyAlignment="1" applyProtection="1">
      <alignment horizontal="center"/>
      <protection hidden="1"/>
    </xf>
    <xf numFmtId="0" fontId="52" fillId="0" borderId="0" xfId="0" applyFont="1" applyFill="1" applyAlignment="1" applyProtection="1">
      <alignment horizontal="right"/>
      <protection hidden="1"/>
    </xf>
    <xf numFmtId="0" fontId="20" fillId="0" borderId="1" xfId="0" applyFont="1" applyFill="1" applyBorder="1" applyAlignment="1" applyProtection="1">
      <alignment horizontal="center" vertical="center" shrinkToFit="1"/>
      <protection hidden="1"/>
    </xf>
    <xf numFmtId="14" fontId="20" fillId="0" borderId="0" xfId="0" applyNumberFormat="1" applyFont="1" applyFill="1" applyProtection="1">
      <protection locked="0"/>
    </xf>
    <xf numFmtId="0" fontId="20" fillId="0" borderId="76" xfId="0" applyFont="1" applyFill="1" applyBorder="1" applyAlignment="1" applyProtection="1">
      <alignment horizontal="center" vertical="center"/>
      <protection hidden="1"/>
    </xf>
    <xf numFmtId="0" fontId="10" fillId="0" borderId="76" xfId="0" applyNumberFormat="1" applyFont="1" applyFill="1" applyBorder="1" applyAlignment="1" applyProtection="1">
      <alignment horizontal="center" vertical="center" shrinkToFit="1"/>
      <protection hidden="1"/>
    </xf>
    <xf numFmtId="0" fontId="20" fillId="0" borderId="76" xfId="0" applyFont="1" applyFill="1" applyBorder="1" applyAlignment="1" applyProtection="1">
      <alignment horizontal="center" vertical="center" shrinkToFit="1"/>
      <protection hidden="1"/>
    </xf>
    <xf numFmtId="0" fontId="52" fillId="7" borderId="78" xfId="0" applyFont="1" applyFill="1" applyBorder="1" applyAlignment="1" applyProtection="1">
      <alignment horizontal="center" vertical="center" wrapText="1"/>
      <protection hidden="1"/>
    </xf>
    <xf numFmtId="2" fontId="28" fillId="7" borderId="76" xfId="0" applyNumberFormat="1" applyFont="1" applyFill="1" applyBorder="1" applyAlignment="1">
      <alignment horizontal="center" vertical="center" shrinkToFit="1"/>
    </xf>
    <xf numFmtId="2" fontId="20" fillId="7" borderId="99" xfId="0" applyNumberFormat="1" applyFont="1" applyFill="1" applyBorder="1" applyAlignment="1" applyProtection="1">
      <alignment vertical="center" shrinkToFit="1"/>
      <protection hidden="1"/>
    </xf>
    <xf numFmtId="2" fontId="28" fillId="7" borderId="1" xfId="0" applyNumberFormat="1" applyFont="1" applyFill="1" applyBorder="1" applyAlignment="1">
      <alignment horizontal="center" vertical="center"/>
    </xf>
    <xf numFmtId="2" fontId="20" fillId="7" borderId="98" xfId="0" applyNumberFormat="1" applyFont="1" applyFill="1" applyBorder="1" applyAlignment="1" applyProtection="1">
      <alignment vertical="center" shrinkToFit="1"/>
      <protection hidden="1"/>
    </xf>
    <xf numFmtId="2" fontId="28" fillId="7" borderId="1" xfId="0" applyNumberFormat="1" applyFont="1" applyFill="1" applyBorder="1" applyAlignment="1">
      <alignment horizontal="center" vertical="center" shrinkToFit="1"/>
    </xf>
    <xf numFmtId="0" fontId="61" fillId="2" borderId="0" xfId="0" applyFont="1" applyFill="1" applyAlignment="1">
      <alignment vertical="center"/>
    </xf>
    <xf numFmtId="0" fontId="51" fillId="22" borderId="0" xfId="0" applyFont="1" applyFill="1" applyAlignment="1">
      <alignment horizontal="left" vertical="center"/>
    </xf>
    <xf numFmtId="0" fontId="51" fillId="22" borderId="0" xfId="0" applyFont="1" applyFill="1" applyAlignment="1">
      <alignment horizontal="center" vertical="center"/>
    </xf>
    <xf numFmtId="0" fontId="51" fillId="3" borderId="73" xfId="4" applyFont="1" applyFill="1" applyBorder="1" applyAlignment="1">
      <alignment horizontal="center" vertical="center"/>
    </xf>
    <xf numFmtId="0" fontId="51" fillId="3" borderId="33" xfId="4" applyFont="1" applyFill="1" applyBorder="1" applyAlignment="1">
      <alignment horizontal="left" vertical="center" wrapText="1" shrinkToFit="1"/>
    </xf>
    <xf numFmtId="0" fontId="51" fillId="3" borderId="60" xfId="4" applyFont="1" applyFill="1" applyBorder="1" applyAlignment="1">
      <alignment horizontal="center" vertical="center"/>
    </xf>
    <xf numFmtId="0" fontId="51" fillId="3" borderId="33" xfId="4" applyFont="1" applyFill="1" applyBorder="1" applyAlignment="1">
      <alignment horizontal="center" vertical="center"/>
    </xf>
    <xf numFmtId="4" fontId="51" fillId="3" borderId="33" xfId="4" applyNumberFormat="1" applyFont="1" applyFill="1" applyBorder="1" applyAlignment="1">
      <alignment horizontal="center" vertical="center"/>
    </xf>
    <xf numFmtId="4" fontId="51" fillId="3" borderId="61" xfId="4" applyNumberFormat="1" applyFont="1" applyFill="1" applyBorder="1" applyAlignment="1">
      <alignment horizontal="center" vertical="center"/>
    </xf>
    <xf numFmtId="0" fontId="51" fillId="3" borderId="33" xfId="4" applyFont="1" applyFill="1" applyBorder="1" applyAlignment="1">
      <alignment horizontal="left" vertical="center" wrapText="1"/>
    </xf>
    <xf numFmtId="0" fontId="63" fillId="0" borderId="0" xfId="5" applyFont="1"/>
    <xf numFmtId="0" fontId="64" fillId="0" borderId="0" xfId="5" applyFont="1"/>
    <xf numFmtId="0" fontId="52" fillId="0" borderId="80"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shrinkToFit="1"/>
      <protection hidden="1"/>
    </xf>
    <xf numFmtId="9" fontId="16" fillId="0" borderId="0" xfId="5" applyNumberFormat="1"/>
    <xf numFmtId="4" fontId="46" fillId="0" borderId="76" xfId="0" applyNumberFormat="1" applyFont="1" applyFill="1" applyBorder="1" applyAlignment="1" applyProtection="1">
      <alignment horizontal="center" vertical="center" shrinkToFit="1"/>
      <protection hidden="1"/>
    </xf>
    <xf numFmtId="0" fontId="52" fillId="0" borderId="15" xfId="0" applyFont="1" applyFill="1" applyBorder="1" applyAlignment="1" applyProtection="1">
      <alignment horizontal="center" vertical="center" wrapText="1"/>
      <protection hidden="1"/>
    </xf>
    <xf numFmtId="0" fontId="52" fillId="0" borderId="15" xfId="0" applyFont="1" applyFill="1" applyBorder="1" applyAlignment="1" applyProtection="1">
      <alignment vertical="center"/>
      <protection hidden="1"/>
    </xf>
    <xf numFmtId="0" fontId="52" fillId="0" borderId="14" xfId="0" applyFont="1" applyFill="1" applyBorder="1" applyAlignment="1" applyProtection="1">
      <alignment vertical="center"/>
      <protection hidden="1"/>
    </xf>
    <xf numFmtId="2" fontId="20" fillId="7" borderId="13" xfId="0" applyNumberFormat="1" applyFont="1" applyFill="1" applyBorder="1" applyAlignment="1" applyProtection="1">
      <alignment vertical="center" wrapText="1"/>
      <protection hidden="1"/>
    </xf>
    <xf numFmtId="0" fontId="0" fillId="0" borderId="13" xfId="0" applyBorder="1"/>
    <xf numFmtId="0" fontId="0" fillId="0" borderId="16" xfId="0" applyBorder="1" applyAlignment="1">
      <alignment vertical="center"/>
    </xf>
    <xf numFmtId="0" fontId="20" fillId="0" borderId="16" xfId="0" applyFont="1" applyFill="1" applyBorder="1" applyAlignment="1" applyProtection="1">
      <alignment horizontal="center" vertical="center"/>
      <protection hidden="1"/>
    </xf>
    <xf numFmtId="0" fontId="65" fillId="0" borderId="0" xfId="0" applyFont="1"/>
    <xf numFmtId="14" fontId="65" fillId="0" borderId="0" xfId="0" applyNumberFormat="1" applyFont="1"/>
    <xf numFmtId="0" fontId="65" fillId="0" borderId="0" xfId="0" applyFont="1" applyAlignment="1"/>
    <xf numFmtId="0" fontId="65" fillId="0" borderId="0" xfId="0" applyFont="1" applyFill="1" applyAlignment="1">
      <alignment horizontal="left"/>
    </xf>
    <xf numFmtId="0" fontId="65" fillId="0" borderId="0" xfId="0" applyFont="1" applyBorder="1"/>
    <xf numFmtId="0" fontId="67" fillId="0" borderId="0" xfId="0" applyFont="1" applyFill="1" applyAlignment="1" applyProtection="1">
      <protection hidden="1"/>
    </xf>
    <xf numFmtId="0" fontId="17" fillId="0" borderId="0" xfId="5" applyFont="1" applyBorder="1" applyAlignment="1">
      <alignment horizontal="center" vertical="center" wrapText="1"/>
    </xf>
    <xf numFmtId="0" fontId="1" fillId="0" borderId="0" xfId="0" applyFont="1"/>
    <xf numFmtId="49" fontId="1" fillId="0" borderId="0" xfId="0" applyNumberFormat="1" applyFont="1"/>
    <xf numFmtId="0" fontId="0" fillId="18" borderId="0" xfId="0" applyFill="1"/>
    <xf numFmtId="2" fontId="0" fillId="18" borderId="0" xfId="0" applyNumberFormat="1" applyFill="1"/>
    <xf numFmtId="1" fontId="0" fillId="18" borderId="0" xfId="0" applyNumberFormat="1" applyFill="1"/>
    <xf numFmtId="0" fontId="0" fillId="24" borderId="0" xfId="0" applyFill="1"/>
    <xf numFmtId="0" fontId="0" fillId="25" borderId="0" xfId="0" applyFill="1"/>
    <xf numFmtId="0" fontId="0" fillId="26" borderId="0" xfId="0" applyFill="1"/>
    <xf numFmtId="2" fontId="0" fillId="24" borderId="0" xfId="0" applyNumberFormat="1" applyFill="1"/>
    <xf numFmtId="1" fontId="0" fillId="24" borderId="0" xfId="0" applyNumberFormat="1" applyFill="1"/>
    <xf numFmtId="2" fontId="0" fillId="25" borderId="0" xfId="0" applyNumberFormat="1" applyFill="1"/>
    <xf numFmtId="1" fontId="0" fillId="25" borderId="0" xfId="0" applyNumberFormat="1" applyFill="1"/>
    <xf numFmtId="2" fontId="0" fillId="26" borderId="0" xfId="0" applyNumberFormat="1" applyFill="1"/>
    <xf numFmtId="1" fontId="0" fillId="26" borderId="0" xfId="0" applyNumberFormat="1" applyFill="1"/>
    <xf numFmtId="4" fontId="14" fillId="3" borderId="31" xfId="4" applyNumberFormat="1" applyFont="1" applyFill="1" applyBorder="1" applyAlignment="1">
      <alignment horizontal="center" vertical="center"/>
    </xf>
    <xf numFmtId="0" fontId="15" fillId="7" borderId="31" xfId="4" applyFont="1" applyFill="1" applyBorder="1" applyAlignment="1">
      <alignment horizontal="center" vertical="center" wrapText="1"/>
    </xf>
    <xf numFmtId="0" fontId="15" fillId="7" borderId="31" xfId="4" applyFont="1" applyFill="1" applyBorder="1" applyAlignment="1">
      <alignment horizontal="center" vertical="center" wrapText="1"/>
    </xf>
    <xf numFmtId="4" fontId="14" fillId="3" borderId="31" xfId="4" applyNumberFormat="1" applyFont="1" applyFill="1" applyBorder="1" applyAlignment="1">
      <alignment horizontal="center" vertical="center"/>
    </xf>
    <xf numFmtId="0" fontId="69" fillId="0" borderId="0" xfId="0" applyFont="1"/>
    <xf numFmtId="0" fontId="51" fillId="18" borderId="0" xfId="0" applyFont="1" applyFill="1" applyAlignment="1">
      <alignment horizontal="center" vertical="center"/>
    </xf>
    <xf numFmtId="0" fontId="72" fillId="0" borderId="0" xfId="0" applyFont="1" applyBorder="1" applyAlignment="1">
      <alignment horizontal="center" vertical="center"/>
    </xf>
    <xf numFmtId="0" fontId="70" fillId="0" borderId="0" xfId="0" applyFont="1" applyBorder="1" applyAlignment="1">
      <alignment vertical="center"/>
    </xf>
    <xf numFmtId="0" fontId="70" fillId="0" borderId="0" xfId="0" applyFont="1" applyBorder="1" applyAlignment="1">
      <alignment vertical="top" wrapText="1"/>
    </xf>
    <xf numFmtId="0" fontId="0" fillId="0" borderId="0" xfId="0" applyAlignment="1">
      <alignment wrapText="1"/>
    </xf>
    <xf numFmtId="0" fontId="73" fillId="0" borderId="0" xfId="0" applyFont="1"/>
    <xf numFmtId="0" fontId="0" fillId="0" borderId="0" xfId="0" applyAlignment="1"/>
    <xf numFmtId="0" fontId="74" fillId="0" borderId="20" xfId="0" applyFont="1" applyBorder="1" applyAlignment="1">
      <alignment vertical="center" wrapText="1"/>
    </xf>
    <xf numFmtId="0" fontId="74" fillId="0" borderId="19" xfId="0" applyFont="1" applyBorder="1" applyAlignment="1">
      <alignment vertical="center" wrapText="1"/>
    </xf>
    <xf numFmtId="0" fontId="74" fillId="0" borderId="20" xfId="0" applyFont="1" applyBorder="1" applyAlignment="1">
      <alignment horizontal="left" vertical="center" wrapText="1"/>
    </xf>
    <xf numFmtId="0" fontId="74" fillId="0" borderId="19" xfId="0" applyFont="1" applyBorder="1" applyAlignment="1">
      <alignment horizontal="left" vertical="center" wrapText="1"/>
    </xf>
    <xf numFmtId="0" fontId="47" fillId="0" borderId="19" xfId="0" applyFont="1" applyBorder="1" applyAlignment="1">
      <alignment vertical="center" wrapText="1"/>
    </xf>
    <xf numFmtId="0" fontId="47" fillId="0" borderId="29" xfId="0" applyFont="1" applyBorder="1" applyAlignment="1">
      <alignment vertical="center" wrapText="1"/>
    </xf>
    <xf numFmtId="0" fontId="47" fillId="0" borderId="0" xfId="0" applyFont="1" applyBorder="1" applyAlignment="1">
      <alignment vertical="center"/>
    </xf>
    <xf numFmtId="0" fontId="74" fillId="0" borderId="0" xfId="0" applyFont="1" applyBorder="1" applyAlignment="1">
      <alignment vertical="top" wrapText="1"/>
    </xf>
    <xf numFmtId="0" fontId="74" fillId="0" borderId="0" xfId="0" applyFont="1" applyBorder="1" applyAlignment="1">
      <alignment vertical="center"/>
    </xf>
    <xf numFmtId="0" fontId="47" fillId="0" borderId="0" xfId="0" applyFont="1" applyBorder="1" applyAlignment="1">
      <alignment horizontal="center"/>
    </xf>
    <xf numFmtId="0" fontId="47" fillId="0" borderId="0" xfId="0" applyFont="1" applyBorder="1" applyAlignment="1">
      <alignment horizontal="center" vertical="top"/>
    </xf>
    <xf numFmtId="0" fontId="47" fillId="0" borderId="0" xfId="0" applyFont="1" applyBorder="1" applyAlignment="1">
      <alignment horizontal="left" vertical="center"/>
    </xf>
    <xf numFmtId="2" fontId="0" fillId="3" borderId="1" xfId="0" applyNumberFormat="1" applyFill="1" applyBorder="1" applyAlignment="1">
      <alignment horizontal="center"/>
    </xf>
    <xf numFmtId="1" fontId="0" fillId="0" borderId="0" xfId="0" applyNumberFormat="1" applyFont="1" applyFill="1" applyBorder="1" applyAlignment="1">
      <alignment horizontal="center"/>
    </xf>
    <xf numFmtId="0" fontId="0" fillId="0" borderId="0" xfId="0" applyFill="1" applyBorder="1" applyAlignment="1">
      <alignment horizontal="center"/>
    </xf>
    <xf numFmtId="0" fontId="0" fillId="14" borderId="0" xfId="0" applyFill="1" applyBorder="1" applyAlignment="1">
      <alignment horizontal="center"/>
    </xf>
    <xf numFmtId="0" fontId="0" fillId="5" borderId="0" xfId="0" applyFill="1" applyBorder="1" applyAlignment="1">
      <alignment horizontal="center"/>
    </xf>
    <xf numFmtId="0" fontId="0" fillId="5" borderId="0" xfId="0" applyFont="1" applyFill="1" applyBorder="1" applyAlignment="1">
      <alignment horizontal="center"/>
    </xf>
    <xf numFmtId="1" fontId="0" fillId="14" borderId="0" xfId="0" applyNumberFormat="1" applyFont="1" applyFill="1" applyBorder="1" applyAlignment="1">
      <alignment horizontal="center"/>
    </xf>
    <xf numFmtId="2" fontId="0" fillId="3" borderId="2" xfId="0" applyNumberFormat="1" applyFill="1" applyBorder="1" applyAlignment="1">
      <alignment horizontal="center"/>
    </xf>
    <xf numFmtId="2" fontId="0" fillId="3" borderId="4" xfId="0" applyNumberFormat="1" applyFill="1" applyBorder="1" applyAlignment="1">
      <alignment horizontal="center"/>
    </xf>
    <xf numFmtId="0" fontId="0" fillId="0" borderId="2" xfId="0" applyFill="1" applyBorder="1" applyAlignment="1" applyProtection="1">
      <alignment horizontal="left" vertical="center" wrapText="1"/>
      <protection hidden="1"/>
    </xf>
    <xf numFmtId="0" fontId="0" fillId="0" borderId="3" xfId="0" applyFill="1" applyBorder="1" applyAlignment="1" applyProtection="1">
      <alignment horizontal="left" vertical="center" wrapText="1"/>
      <protection hidden="1"/>
    </xf>
    <xf numFmtId="0" fontId="0" fillId="0" borderId="4" xfId="0" applyFill="1" applyBorder="1" applyAlignment="1" applyProtection="1">
      <alignment horizontal="left" vertical="center" wrapText="1"/>
      <protection hidden="1"/>
    </xf>
    <xf numFmtId="0" fontId="59" fillId="19" borderId="0" xfId="0" applyFont="1" applyFill="1" applyAlignment="1">
      <alignment horizontal="center" vertical="center"/>
    </xf>
    <xf numFmtId="0" fontId="27" fillId="6" borderId="0" xfId="0" applyFont="1" applyFill="1" applyAlignment="1">
      <alignment horizontal="center" vertical="center"/>
    </xf>
    <xf numFmtId="0" fontId="0" fillId="13" borderId="0" xfId="0" applyFont="1" applyFill="1" applyBorder="1" applyAlignment="1">
      <alignment vertical="center"/>
    </xf>
    <xf numFmtId="0" fontId="0" fillId="13" borderId="0" xfId="0" applyFont="1" applyFill="1" applyBorder="1"/>
    <xf numFmtId="0" fontId="27" fillId="2" borderId="0" xfId="0" applyFont="1" applyFill="1" applyAlignment="1">
      <alignment vertical="center"/>
    </xf>
    <xf numFmtId="0" fontId="0" fillId="3" borderId="2" xfId="0" applyFont="1" applyFill="1" applyBorder="1"/>
    <xf numFmtId="0" fontId="0" fillId="3" borderId="3" xfId="0" applyFont="1" applyFill="1" applyBorder="1"/>
    <xf numFmtId="0" fontId="0" fillId="3" borderId="4" xfId="0" applyFont="1" applyFill="1" applyBorder="1"/>
    <xf numFmtId="0" fontId="0" fillId="3" borderId="2" xfId="0" applyFill="1" applyBorder="1"/>
    <xf numFmtId="0" fontId="27" fillId="2" borderId="0" xfId="0" applyFont="1" applyFill="1"/>
    <xf numFmtId="1" fontId="51" fillId="0" borderId="0" xfId="0" applyNumberFormat="1" applyFont="1" applyFill="1" applyAlignment="1">
      <alignment horizontal="left" wrapText="1"/>
    </xf>
    <xf numFmtId="1" fontId="51" fillId="0" borderId="0" xfId="0" applyNumberFormat="1" applyFont="1" applyFill="1" applyAlignment="1">
      <alignment horizontal="left"/>
    </xf>
    <xf numFmtId="0" fontId="0" fillId="0" borderId="0" xfId="0" applyFill="1" applyAlignment="1">
      <alignment horizontal="left"/>
    </xf>
    <xf numFmtId="0" fontId="0" fillId="0" borderId="0" xfId="0" applyFill="1" applyAlignment="1">
      <alignment horizontal="left" wrapText="1"/>
    </xf>
    <xf numFmtId="14" fontId="0" fillId="0" borderId="5" xfId="0" applyNumberFormat="1" applyFill="1" applyBorder="1" applyAlignment="1">
      <alignment horizontal="left" vertical="center"/>
    </xf>
    <xf numFmtId="14" fontId="0" fillId="0" borderId="0" xfId="0" applyNumberFormat="1" applyFont="1" applyFill="1" applyBorder="1" applyAlignment="1">
      <alignment horizontal="left"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2" xfId="0" applyFill="1" applyBorder="1" applyAlignment="1">
      <alignment horizontal="left"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15" borderId="2" xfId="0" applyFont="1" applyFill="1" applyBorder="1" applyAlignment="1">
      <alignment horizontal="left"/>
    </xf>
    <xf numFmtId="0" fontId="0" fillId="15" borderId="3" xfId="0" applyFont="1" applyFill="1" applyBorder="1" applyAlignment="1">
      <alignment horizontal="left"/>
    </xf>
    <xf numFmtId="0" fontId="0" fillId="15" borderId="4" xfId="0" applyFont="1" applyFill="1" applyBorder="1" applyAlignment="1">
      <alignment horizontal="left"/>
    </xf>
    <xf numFmtId="0" fontId="0" fillId="15" borderId="2" xfId="0" applyFill="1" applyBorder="1" applyAlignment="1">
      <alignment horizontal="left"/>
    </xf>
    <xf numFmtId="0" fontId="58" fillId="18" borderId="0" xfId="0" applyFont="1" applyFill="1" applyAlignment="1">
      <alignment horizontal="center" vertical="center"/>
    </xf>
    <xf numFmtId="0" fontId="62" fillId="20" borderId="1" xfId="0" applyFont="1" applyFill="1" applyBorder="1" applyAlignment="1">
      <alignment horizontal="center" vertical="center" shrinkToFit="1"/>
    </xf>
    <xf numFmtId="0" fontId="3" fillId="6" borderId="96" xfId="0" applyFont="1" applyFill="1" applyBorder="1" applyAlignment="1">
      <alignment horizontal="center" vertical="center"/>
    </xf>
    <xf numFmtId="1" fontId="0" fillId="5" borderId="0" xfId="0" applyNumberFormat="1" applyFont="1" applyFill="1" applyBorder="1" applyAlignment="1">
      <alignment horizontal="center"/>
    </xf>
    <xf numFmtId="0" fontId="51" fillId="3" borderId="2" xfId="0" applyFont="1" applyFill="1" applyBorder="1"/>
    <xf numFmtId="0" fontId="51" fillId="3" borderId="3" xfId="0" applyFont="1" applyFill="1" applyBorder="1"/>
    <xf numFmtId="0" fontId="51" fillId="3" borderId="4" xfId="0" applyFont="1" applyFill="1" applyBorder="1"/>
    <xf numFmtId="0" fontId="0" fillId="10" borderId="5" xfId="0" applyFont="1" applyFill="1" applyBorder="1" applyAlignment="1">
      <alignment horizontal="center"/>
    </xf>
    <xf numFmtId="0" fontId="0" fillId="10" borderId="0" xfId="0" applyFont="1" applyFill="1" applyBorder="1" applyAlignment="1">
      <alignment horizontal="center"/>
    </xf>
    <xf numFmtId="0" fontId="27" fillId="0" borderId="0" xfId="0" applyFont="1" applyFill="1" applyAlignment="1">
      <alignment horizontal="center"/>
    </xf>
    <xf numFmtId="0" fontId="0" fillId="0" borderId="94" xfId="0" applyFill="1" applyBorder="1" applyAlignment="1">
      <alignment horizontal="center" vertical="center"/>
    </xf>
    <xf numFmtId="0" fontId="0" fillId="0" borderId="66"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5" xfId="0" applyFill="1" applyBorder="1" applyAlignment="1">
      <alignment horizontal="left"/>
    </xf>
    <xf numFmtId="0" fontId="0" fillId="0" borderId="0" xfId="0" applyFill="1" applyBorder="1" applyAlignment="1">
      <alignment horizontal="left"/>
    </xf>
    <xf numFmtId="0" fontId="0" fillId="14" borderId="5" xfId="0" applyFill="1" applyBorder="1" applyAlignment="1">
      <alignment horizontal="left"/>
    </xf>
    <xf numFmtId="0" fontId="0" fillId="14" borderId="0" xfId="0" applyFill="1" applyBorder="1" applyAlignment="1">
      <alignment horizontal="left"/>
    </xf>
    <xf numFmtId="0" fontId="0" fillId="5" borderId="5" xfId="0" applyFill="1" applyBorder="1" applyAlignment="1">
      <alignment horizontal="left"/>
    </xf>
    <xf numFmtId="0" fontId="0" fillId="5" borderId="0" xfId="0" applyFill="1" applyBorder="1" applyAlignment="1">
      <alignment horizontal="left"/>
    </xf>
    <xf numFmtId="0" fontId="0" fillId="23" borderId="0" xfId="0" applyFill="1" applyAlignment="1">
      <alignment wrapText="1"/>
    </xf>
    <xf numFmtId="0" fontId="68" fillId="23" borderId="0" xfId="0" applyFont="1" applyFill="1" applyAlignment="1">
      <alignment wrapText="1"/>
    </xf>
    <xf numFmtId="0" fontId="6" fillId="2" borderId="0" xfId="0" applyFont="1" applyFill="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167" fontId="1" fillId="11" borderId="5" xfId="0" applyNumberFormat="1" applyFont="1" applyFill="1" applyBorder="1" applyAlignment="1">
      <alignment horizontal="center" vertical="center"/>
    </xf>
    <xf numFmtId="167" fontId="1" fillId="11" borderId="0" xfId="0" applyNumberFormat="1" applyFont="1" applyFill="1" applyBorder="1" applyAlignment="1">
      <alignment horizontal="center" vertical="center"/>
    </xf>
    <xf numFmtId="0" fontId="27" fillId="12" borderId="0" xfId="0" applyFont="1" applyFill="1" applyAlignment="1">
      <alignment horizontal="center" vertical="center"/>
    </xf>
    <xf numFmtId="0" fontId="27" fillId="2" borderId="0" xfId="0" applyFont="1" applyFill="1" applyAlignment="1">
      <alignment horizontal="left"/>
    </xf>
    <xf numFmtId="0" fontId="0" fillId="3" borderId="2" xfId="0" applyFill="1" applyBorder="1" applyAlignment="1">
      <alignment horizontal="left"/>
    </xf>
    <xf numFmtId="0" fontId="0" fillId="3" borderId="3" xfId="0" applyFont="1" applyFill="1" applyBorder="1" applyAlignment="1">
      <alignment horizontal="left"/>
    </xf>
    <xf numFmtId="0" fontId="0" fillId="3" borderId="4" xfId="0" applyFont="1" applyFill="1" applyBorder="1" applyAlignment="1">
      <alignment horizontal="left"/>
    </xf>
    <xf numFmtId="0" fontId="27" fillId="17" borderId="0" xfId="0" applyFont="1" applyFill="1" applyBorder="1" applyAlignment="1">
      <alignment horizontal="left" vertical="center" shrinkToFit="1"/>
    </xf>
    <xf numFmtId="0" fontId="27" fillId="2" borderId="0" xfId="0" applyFont="1" applyFill="1" applyBorder="1" applyAlignment="1">
      <alignment horizontal="left" vertical="center" shrinkToFit="1"/>
    </xf>
    <xf numFmtId="0" fontId="0" fillId="0" borderId="2" xfId="0" applyFill="1" applyBorder="1" applyAlignment="1">
      <alignment horizontal="left" vertical="center"/>
    </xf>
    <xf numFmtId="0" fontId="0" fillId="0" borderId="2" xfId="0" applyFont="1" applyFill="1" applyBorder="1" applyAlignment="1">
      <alignment horizontal="left" vertical="center"/>
    </xf>
    <xf numFmtId="0" fontId="48" fillId="0" borderId="0" xfId="0" applyFont="1" applyAlignment="1">
      <alignment horizontal="center"/>
    </xf>
    <xf numFmtId="0" fontId="48" fillId="0" borderId="0" xfId="0" applyFont="1" applyAlignment="1">
      <alignment horizontal="center" vertical="center"/>
    </xf>
    <xf numFmtId="0" fontId="48" fillId="0" borderId="35" xfId="0" applyFont="1" applyBorder="1"/>
    <xf numFmtId="0" fontId="48" fillId="0" borderId="34" xfId="0" applyFont="1" applyBorder="1" applyAlignment="1">
      <alignment horizontal="center" vertical="center" wrapText="1"/>
    </xf>
    <xf numFmtId="0" fontId="48" fillId="0" borderId="40" xfId="0" applyFont="1" applyBorder="1" applyAlignment="1">
      <alignment horizontal="center" vertical="center" wrapText="1"/>
    </xf>
    <xf numFmtId="14" fontId="48" fillId="0" borderId="0" xfId="0" applyNumberFormat="1" applyFont="1" applyAlignment="1">
      <alignment horizontal="center" vertical="center"/>
    </xf>
    <xf numFmtId="0" fontId="35" fillId="0" borderId="0" xfId="0" applyFont="1" applyAlignment="1">
      <alignment horizontal="center"/>
    </xf>
    <xf numFmtId="0" fontId="26" fillId="0" borderId="0" xfId="0" applyFont="1" applyAlignment="1">
      <alignment horizontal="center"/>
    </xf>
    <xf numFmtId="14" fontId="26" fillId="0" borderId="0" xfId="0" applyNumberFormat="1" applyFont="1" applyAlignment="1">
      <alignment horizontal="center" vertical="center"/>
    </xf>
    <xf numFmtId="0" fontId="26" fillId="0" borderId="0" xfId="0" applyFont="1" applyAlignment="1">
      <alignment horizontal="center" vertical="center"/>
    </xf>
    <xf numFmtId="0" fontId="37" fillId="0" borderId="0" xfId="0" applyFont="1"/>
    <xf numFmtId="0" fontId="26" fillId="0" borderId="0" xfId="0" applyFont="1" applyAlignment="1">
      <alignment horizontal="justify" vertical="center"/>
    </xf>
    <xf numFmtId="14" fontId="37" fillId="0" borderId="0" xfId="0" applyNumberFormat="1" applyFont="1"/>
    <xf numFmtId="0" fontId="26" fillId="0" borderId="0" xfId="0" applyFont="1"/>
    <xf numFmtId="0" fontId="0" fillId="0" borderId="0" xfId="0" applyAlignment="1">
      <alignment horizontal="center"/>
    </xf>
    <xf numFmtId="0" fontId="26" fillId="0" borderId="0" xfId="0" applyFont="1" applyAlignment="1">
      <alignment vertical="center"/>
    </xf>
    <xf numFmtId="0" fontId="26" fillId="0" borderId="0" xfId="0" applyFont="1" applyAlignment="1">
      <alignment horizontal="left"/>
    </xf>
    <xf numFmtId="167" fontId="47" fillId="0" borderId="20" xfId="0" applyNumberFormat="1" applyFont="1" applyBorder="1" applyAlignment="1">
      <alignment horizontal="center" vertical="center"/>
    </xf>
    <xf numFmtId="167" fontId="47" fillId="0" borderId="29" xfId="0" applyNumberFormat="1" applyFont="1" applyBorder="1" applyAlignment="1">
      <alignment horizontal="center" vertical="center"/>
    </xf>
    <xf numFmtId="0" fontId="66" fillId="0" borderId="0" xfId="0" applyFont="1" applyFill="1" applyAlignment="1" applyProtection="1">
      <alignment horizontal="left"/>
      <protection hidden="1"/>
    </xf>
    <xf numFmtId="0" fontId="65" fillId="0" borderId="0" xfId="0" applyFont="1" applyAlignment="1">
      <alignment horizontal="left"/>
    </xf>
    <xf numFmtId="0" fontId="20" fillId="0" borderId="20" xfId="0" applyFont="1" applyFill="1" applyBorder="1" applyAlignment="1" applyProtection="1">
      <alignment horizontal="left" vertical="center"/>
      <protection hidden="1"/>
    </xf>
    <xf numFmtId="0" fontId="20" fillId="0" borderId="19" xfId="0" applyFont="1" applyFill="1" applyBorder="1" applyAlignment="1" applyProtection="1">
      <alignment horizontal="left" vertical="center"/>
      <protection hidden="1"/>
    </xf>
    <xf numFmtId="4" fontId="47" fillId="0" borderId="20" xfId="0" applyNumberFormat="1" applyFont="1" applyBorder="1" applyAlignment="1">
      <alignment horizontal="center" vertical="center"/>
    </xf>
    <xf numFmtId="0" fontId="47" fillId="0" borderId="29" xfId="0" applyFont="1" applyBorder="1" applyAlignment="1">
      <alignment horizontal="center" vertical="center"/>
    </xf>
    <xf numFmtId="167" fontId="24" fillId="0" borderId="42" xfId="0" applyNumberFormat="1" applyFont="1" applyBorder="1" applyAlignment="1">
      <alignment horizontal="center"/>
    </xf>
    <xf numFmtId="0" fontId="24" fillId="0" borderId="42" xfId="0" applyFont="1" applyBorder="1" applyAlignment="1">
      <alignment horizontal="center"/>
    </xf>
    <xf numFmtId="0" fontId="20" fillId="0" borderId="20" xfId="0" applyFont="1" applyFill="1" applyBorder="1" applyAlignment="1" applyProtection="1">
      <alignment horizontal="left" vertical="center" wrapText="1"/>
      <protection hidden="1"/>
    </xf>
    <xf numFmtId="0" fontId="20" fillId="0" borderId="19" xfId="0" applyFont="1" applyFill="1" applyBorder="1" applyAlignment="1" applyProtection="1">
      <alignment horizontal="left" vertical="center" wrapText="1"/>
      <protection hidden="1"/>
    </xf>
    <xf numFmtId="0" fontId="65" fillId="0" borderId="0" xfId="0" applyFont="1"/>
    <xf numFmtId="0" fontId="65" fillId="0" borderId="0" xfId="0" applyFont="1" applyBorder="1"/>
    <xf numFmtId="0" fontId="65" fillId="0" borderId="0" xfId="0" applyFont="1" applyAlignment="1">
      <alignment horizontal="center"/>
    </xf>
    <xf numFmtId="0" fontId="24" fillId="0" borderId="30" xfId="0" applyFont="1" applyBorder="1"/>
    <xf numFmtId="0" fontId="20" fillId="0" borderId="29" xfId="0" applyFont="1" applyFill="1" applyBorder="1" applyAlignment="1" applyProtection="1">
      <alignment horizontal="left" vertical="center"/>
      <protection hidden="1"/>
    </xf>
    <xf numFmtId="0" fontId="47" fillId="0" borderId="20" xfId="0" applyFont="1" applyBorder="1" applyAlignment="1">
      <alignment horizontal="center" vertical="center" shrinkToFit="1"/>
    </xf>
    <xf numFmtId="0" fontId="47" fillId="0" borderId="29" xfId="0" applyFont="1" applyBorder="1" applyAlignment="1">
      <alignment horizontal="center" vertical="center" shrinkToFit="1"/>
    </xf>
    <xf numFmtId="0" fontId="47" fillId="0" borderId="20" xfId="0" applyFont="1" applyBorder="1" applyAlignment="1">
      <alignment horizontal="center" vertical="center"/>
    </xf>
    <xf numFmtId="0" fontId="47" fillId="0" borderId="19" xfId="0" applyFont="1" applyBorder="1" applyAlignment="1">
      <alignment horizontal="center" vertical="center"/>
    </xf>
    <xf numFmtId="0" fontId="14" fillId="0" borderId="0" xfId="4" applyFont="1" applyAlignment="1">
      <alignment horizontal="center"/>
    </xf>
    <xf numFmtId="0" fontId="14" fillId="0" borderId="0" xfId="4" applyFont="1" applyAlignment="1">
      <alignment horizontal="left"/>
    </xf>
    <xf numFmtId="14" fontId="22" fillId="0" borderId="37" xfId="4" applyNumberFormat="1" applyFont="1" applyBorder="1" applyAlignment="1">
      <alignment horizontal="center" vertical="center"/>
    </xf>
    <xf numFmtId="0" fontId="22" fillId="0" borderId="37" xfId="4" applyFont="1" applyBorder="1" applyAlignment="1">
      <alignment horizontal="center" vertical="center"/>
    </xf>
    <xf numFmtId="0" fontId="20" fillId="0" borderId="31" xfId="4" applyFont="1" applyBorder="1" applyAlignment="1">
      <alignment horizontal="left" vertical="center" wrapText="1"/>
    </xf>
    <xf numFmtId="4" fontId="9" fillId="3" borderId="31" xfId="4" applyNumberFormat="1" applyFont="1" applyFill="1" applyBorder="1" applyAlignment="1">
      <alignment horizontal="center" vertical="center"/>
    </xf>
    <xf numFmtId="4" fontId="14" fillId="3" borderId="90" xfId="4" applyNumberFormat="1" applyFont="1" applyFill="1" applyBorder="1" applyAlignment="1">
      <alignment horizontal="center" vertical="center"/>
    </xf>
    <xf numFmtId="4" fontId="14" fillId="3" borderId="31" xfId="4" applyNumberFormat="1" applyFont="1" applyFill="1" applyBorder="1" applyAlignment="1">
      <alignment horizontal="center" vertical="center"/>
    </xf>
    <xf numFmtId="0" fontId="18" fillId="0" borderId="0" xfId="4" applyFont="1" applyAlignment="1">
      <alignment horizontal="center" wrapText="1"/>
    </xf>
    <xf numFmtId="0" fontId="29" fillId="0" borderId="0" xfId="4" applyFont="1" applyAlignment="1">
      <alignment horizontal="center"/>
    </xf>
    <xf numFmtId="0" fontId="22" fillId="0" borderId="0" xfId="4" applyFont="1" applyAlignment="1">
      <alignment horizontal="center"/>
    </xf>
    <xf numFmtId="0" fontId="15" fillId="0" borderId="31" xfId="4" applyFont="1" applyBorder="1" applyAlignment="1">
      <alignment horizontal="center" vertical="center"/>
    </xf>
    <xf numFmtId="0" fontId="30" fillId="0" borderId="0" xfId="5" applyFont="1" applyBorder="1" applyAlignment="1">
      <alignment horizontal="center"/>
    </xf>
    <xf numFmtId="3" fontId="12" fillId="0" borderId="0" xfId="5" applyNumberFormat="1" applyFont="1" applyBorder="1" applyAlignment="1">
      <alignment horizontal="center"/>
    </xf>
    <xf numFmtId="0" fontId="15" fillId="7" borderId="32" xfId="4" applyFont="1" applyFill="1" applyBorder="1" applyAlignment="1">
      <alignment horizontal="center" vertical="center" wrapText="1"/>
    </xf>
    <xf numFmtId="0" fontId="15" fillId="7" borderId="63" xfId="4" applyFont="1" applyFill="1" applyBorder="1" applyAlignment="1">
      <alignment horizontal="center" vertical="center" wrapText="1"/>
    </xf>
    <xf numFmtId="0" fontId="44" fillId="7" borderId="12" xfId="4" applyFont="1" applyFill="1" applyBorder="1" applyAlignment="1">
      <alignment horizontal="center" vertical="center" wrapText="1"/>
    </xf>
    <xf numFmtId="0" fontId="44" fillId="7" borderId="6" xfId="4" applyFont="1" applyFill="1" applyBorder="1" applyAlignment="1">
      <alignment horizontal="center" vertical="center" wrapText="1"/>
    </xf>
    <xf numFmtId="0" fontId="44" fillId="7" borderId="11" xfId="4" applyFont="1" applyFill="1" applyBorder="1" applyAlignment="1">
      <alignment horizontal="center" vertical="center" wrapText="1"/>
    </xf>
    <xf numFmtId="0" fontId="44" fillId="7" borderId="10" xfId="4" applyFont="1" applyFill="1" applyBorder="1" applyAlignment="1">
      <alignment horizontal="center" vertical="center" wrapText="1"/>
    </xf>
    <xf numFmtId="0" fontId="44" fillId="7" borderId="0" xfId="4" applyFont="1" applyFill="1" applyBorder="1" applyAlignment="1">
      <alignment horizontal="center" vertical="center" wrapText="1"/>
    </xf>
    <xf numFmtId="0" fontId="44" fillId="7" borderId="9" xfId="4" applyFont="1" applyFill="1" applyBorder="1" applyAlignment="1">
      <alignment horizontal="center" vertical="center" wrapText="1"/>
    </xf>
    <xf numFmtId="0" fontId="44" fillId="7" borderId="88" xfId="4" applyFont="1" applyFill="1" applyBorder="1" applyAlignment="1">
      <alignment horizontal="center" vertical="center" wrapText="1"/>
    </xf>
    <xf numFmtId="0" fontId="44" fillId="7" borderId="64" xfId="4" applyFont="1" applyFill="1" applyBorder="1" applyAlignment="1">
      <alignment horizontal="center" vertical="center" wrapText="1"/>
    </xf>
    <xf numFmtId="0" fontId="44" fillId="7" borderId="89" xfId="4" applyFont="1" applyFill="1" applyBorder="1" applyAlignment="1">
      <alignment horizontal="center" vertical="center" wrapText="1"/>
    </xf>
    <xf numFmtId="0" fontId="44" fillId="0" borderId="31" xfId="4" applyFont="1" applyBorder="1" applyAlignment="1">
      <alignment horizontal="center" vertical="center" wrapText="1"/>
    </xf>
    <xf numFmtId="0" fontId="15" fillId="7" borderId="31" xfId="4" applyFont="1" applyFill="1" applyBorder="1" applyAlignment="1">
      <alignment horizontal="center" vertical="center" wrapText="1"/>
    </xf>
    <xf numFmtId="0" fontId="44" fillId="0" borderId="65" xfId="4" applyFont="1" applyBorder="1" applyAlignment="1">
      <alignment horizontal="center" vertical="center" wrapText="1"/>
    </xf>
    <xf numFmtId="0" fontId="44" fillId="0" borderId="66" xfId="4" applyFont="1" applyBorder="1" applyAlignment="1">
      <alignment horizontal="center" vertical="center" wrapText="1"/>
    </xf>
    <xf numFmtId="0" fontId="44" fillId="0" borderId="67" xfId="4" applyFont="1" applyBorder="1" applyAlignment="1">
      <alignment horizontal="center" vertical="center" wrapText="1"/>
    </xf>
    <xf numFmtId="0" fontId="44" fillId="0" borderId="68" xfId="4" applyFont="1" applyBorder="1" applyAlignment="1">
      <alignment horizontal="center" vertical="center" wrapText="1"/>
    </xf>
    <xf numFmtId="0" fontId="44" fillId="0" borderId="0" xfId="4" applyFont="1" applyBorder="1" applyAlignment="1">
      <alignment horizontal="center" vertical="center" wrapText="1"/>
    </xf>
    <xf numFmtId="0" fontId="44" fillId="0" borderId="35" xfId="4" applyFont="1" applyBorder="1" applyAlignment="1">
      <alignment horizontal="center" vertical="center" wrapText="1"/>
    </xf>
    <xf numFmtId="0" fontId="44" fillId="0" borderId="69" xfId="4" applyFont="1" applyBorder="1" applyAlignment="1">
      <alignment horizontal="center" vertical="center" wrapText="1"/>
    </xf>
    <xf numFmtId="0" fontId="44" fillId="0" borderId="64" xfId="4" applyFont="1" applyBorder="1" applyAlignment="1">
      <alignment horizontal="center" vertical="center" wrapText="1"/>
    </xf>
    <xf numFmtId="0" fontId="44" fillId="0" borderId="70" xfId="4" applyFont="1" applyBorder="1" applyAlignment="1">
      <alignment horizontal="center" vertical="center" wrapText="1"/>
    </xf>
    <xf numFmtId="0" fontId="15" fillId="7" borderId="90" xfId="4" applyFont="1" applyFill="1" applyBorder="1" applyAlignment="1">
      <alignment horizontal="center" vertical="center" wrapText="1"/>
    </xf>
    <xf numFmtId="0" fontId="21" fillId="7" borderId="33" xfId="4" applyFont="1" applyFill="1" applyBorder="1" applyAlignment="1">
      <alignment horizontal="center" vertical="center"/>
    </xf>
    <xf numFmtId="0" fontId="21" fillId="7" borderId="60" xfId="4" applyFont="1" applyFill="1" applyBorder="1" applyAlignment="1">
      <alignment horizontal="center" vertical="center"/>
    </xf>
    <xf numFmtId="0" fontId="22" fillId="0" borderId="0" xfId="4" applyFont="1" applyBorder="1" applyAlignment="1">
      <alignment horizontal="center"/>
    </xf>
    <xf numFmtId="0" fontId="22" fillId="0" borderId="0" xfId="5" applyFont="1" applyBorder="1" applyAlignment="1">
      <alignment horizontal="center"/>
    </xf>
    <xf numFmtId="3" fontId="22" fillId="0" borderId="0" xfId="5" applyNumberFormat="1" applyFont="1" applyBorder="1" applyAlignment="1">
      <alignment horizontal="center"/>
    </xf>
    <xf numFmtId="3" fontId="39" fillId="7" borderId="20" xfId="4" applyNumberFormat="1" applyFont="1" applyFill="1" applyBorder="1" applyAlignment="1">
      <alignment horizontal="center"/>
    </xf>
    <xf numFmtId="3" fontId="39" fillId="7" borderId="19" xfId="4" applyNumberFormat="1" applyFont="1" applyFill="1" applyBorder="1" applyAlignment="1">
      <alignment horizontal="center"/>
    </xf>
    <xf numFmtId="3" fontId="39" fillId="7" borderId="29" xfId="4" applyNumberFormat="1" applyFont="1" applyFill="1" applyBorder="1" applyAlignment="1">
      <alignment horizontal="center"/>
    </xf>
    <xf numFmtId="4" fontId="39" fillId="7" borderId="15" xfId="4" applyNumberFormat="1" applyFont="1" applyFill="1" applyBorder="1" applyAlignment="1">
      <alignment horizontal="center"/>
    </xf>
    <xf numFmtId="4" fontId="39" fillId="7" borderId="79" xfId="4" applyNumberFormat="1" applyFont="1" applyFill="1" applyBorder="1" applyAlignment="1">
      <alignment horizontal="center"/>
    </xf>
    <xf numFmtId="4" fontId="39" fillId="7" borderId="16" xfId="4" applyNumberFormat="1" applyFont="1" applyFill="1" applyBorder="1" applyAlignment="1">
      <alignment horizontal="center"/>
    </xf>
    <xf numFmtId="3" fontId="39" fillId="7" borderId="16" xfId="4" applyNumberFormat="1" applyFont="1" applyFill="1" applyBorder="1" applyAlignment="1">
      <alignment horizontal="center"/>
    </xf>
    <xf numFmtId="0" fontId="29" fillId="7" borderId="16" xfId="4" applyFont="1" applyFill="1" applyBorder="1" applyAlignment="1">
      <alignment horizontal="center"/>
    </xf>
    <xf numFmtId="0" fontId="15" fillId="0" borderId="0" xfId="4" applyFont="1" applyBorder="1" applyAlignment="1">
      <alignment horizontal="center"/>
    </xf>
    <xf numFmtId="0" fontId="11" fillId="0" borderId="0" xfId="5" applyFont="1" applyBorder="1" applyAlignment="1">
      <alignment horizontal="center"/>
    </xf>
    <xf numFmtId="0" fontId="15" fillId="0" borderId="0" xfId="4" applyFont="1" applyAlignment="1">
      <alignment horizontal="center"/>
    </xf>
    <xf numFmtId="14" fontId="14" fillId="0" borderId="0" xfId="4" applyNumberFormat="1" applyFont="1" applyAlignment="1">
      <alignment horizontal="center"/>
    </xf>
    <xf numFmtId="0" fontId="18" fillId="0" borderId="0" xfId="4" applyFont="1" applyAlignment="1">
      <alignment horizontal="left" vertical="center"/>
    </xf>
    <xf numFmtId="0" fontId="18" fillId="0" borderId="0" xfId="4" applyFont="1" applyAlignment="1">
      <alignment horizontal="center" vertical="center" wrapText="1"/>
    </xf>
    <xf numFmtId="0" fontId="21" fillId="7" borderId="31" xfId="4" applyFont="1" applyFill="1" applyBorder="1" applyAlignment="1">
      <alignment horizontal="center" vertical="center"/>
    </xf>
    <xf numFmtId="0" fontId="0" fillId="0" borderId="100" xfId="0" applyFill="1" applyBorder="1" applyAlignment="1" applyProtection="1">
      <alignment horizontal="left" vertical="center" wrapText="1"/>
      <protection hidden="1"/>
    </xf>
    <xf numFmtId="0" fontId="0" fillId="0" borderId="101" xfId="0" applyFill="1" applyBorder="1" applyAlignment="1" applyProtection="1">
      <alignment horizontal="left" vertical="center" wrapText="1"/>
      <protection hidden="1"/>
    </xf>
    <xf numFmtId="0" fontId="0" fillId="0" borderId="102" xfId="0" applyFill="1" applyBorder="1" applyAlignment="1" applyProtection="1">
      <alignment horizontal="left" vertical="center" wrapText="1"/>
      <protection hidden="1"/>
    </xf>
    <xf numFmtId="0" fontId="0" fillId="0" borderId="74" xfId="0" applyFill="1" applyBorder="1" applyAlignment="1" applyProtection="1">
      <alignment horizontal="left" vertical="center" wrapText="1"/>
      <protection hidden="1"/>
    </xf>
    <xf numFmtId="0" fontId="0" fillId="0" borderId="96" xfId="0" applyFill="1" applyBorder="1" applyAlignment="1" applyProtection="1">
      <alignment horizontal="left" vertical="center" wrapText="1"/>
      <protection hidden="1"/>
    </xf>
    <xf numFmtId="0" fontId="0" fillId="0" borderId="97" xfId="0" applyFill="1" applyBorder="1" applyAlignment="1" applyProtection="1">
      <alignment horizontal="left" vertical="center" wrapText="1"/>
      <protection hidden="1"/>
    </xf>
    <xf numFmtId="0" fontId="52" fillId="0" borderId="17" xfId="0" applyFont="1" applyFill="1" applyBorder="1" applyAlignment="1" applyProtection="1">
      <alignment horizontal="left"/>
      <protection hidden="1"/>
    </xf>
    <xf numFmtId="0" fontId="52" fillId="0" borderId="29" xfId="0" applyFont="1" applyFill="1" applyBorder="1" applyAlignment="1" applyProtection="1">
      <alignment horizontal="left"/>
      <protection hidden="1"/>
    </xf>
    <xf numFmtId="0" fontId="52" fillId="0" borderId="16" xfId="0" applyFont="1" applyFill="1" applyBorder="1" applyAlignment="1" applyProtection="1">
      <alignment horizontal="left"/>
      <protection hidden="1"/>
    </xf>
    <xf numFmtId="0" fontId="56" fillId="0" borderId="20" xfId="0" applyFont="1" applyFill="1" applyBorder="1" applyAlignment="1" applyProtection="1">
      <alignment horizontal="left" wrapText="1" indent="1"/>
      <protection locked="0"/>
    </xf>
    <xf numFmtId="0" fontId="56" fillId="0" borderId="19" xfId="0" applyFont="1" applyFill="1" applyBorder="1" applyAlignment="1" applyProtection="1">
      <alignment horizontal="left" wrapText="1" indent="1"/>
      <protection locked="0"/>
    </xf>
    <xf numFmtId="0" fontId="56" fillId="0" borderId="21" xfId="0" applyFont="1" applyFill="1" applyBorder="1" applyAlignment="1" applyProtection="1">
      <alignment horizontal="left" wrapText="1" indent="1"/>
      <protection locked="0"/>
    </xf>
    <xf numFmtId="0" fontId="52" fillId="0" borderId="28" xfId="0" applyFont="1" applyFill="1" applyBorder="1" applyAlignment="1" applyProtection="1">
      <alignment horizontal="left"/>
      <protection hidden="1"/>
    </xf>
    <xf numFmtId="0" fontId="52" fillId="0" borderId="93" xfId="0" applyFont="1" applyFill="1" applyBorder="1" applyAlignment="1" applyProtection="1">
      <alignment horizontal="left"/>
      <protection hidden="1"/>
    </xf>
    <xf numFmtId="0" fontId="52" fillId="0" borderId="27" xfId="0" applyFont="1" applyFill="1" applyBorder="1" applyAlignment="1" applyProtection="1">
      <alignment horizontal="left"/>
      <protection hidden="1"/>
    </xf>
    <xf numFmtId="0" fontId="56" fillId="0" borderId="52" xfId="0" applyFont="1" applyFill="1" applyBorder="1" applyAlignment="1" applyProtection="1">
      <alignment horizontal="left" indent="1"/>
      <protection locked="0"/>
    </xf>
    <xf numFmtId="0" fontId="56" fillId="0" borderId="53" xfId="0" applyFont="1" applyFill="1" applyBorder="1" applyAlignment="1" applyProtection="1">
      <alignment horizontal="left" indent="1"/>
      <protection locked="0"/>
    </xf>
    <xf numFmtId="0" fontId="56" fillId="0" borderId="54" xfId="0" applyFont="1" applyFill="1" applyBorder="1" applyAlignment="1" applyProtection="1">
      <alignment horizontal="left" indent="1"/>
      <protection locked="0"/>
    </xf>
    <xf numFmtId="0" fontId="52" fillId="7" borderId="15" xfId="0" applyFont="1" applyFill="1" applyBorder="1" applyAlignment="1" applyProtection="1">
      <alignment horizontal="center" vertical="center" wrapText="1"/>
      <protection hidden="1"/>
    </xf>
    <xf numFmtId="0" fontId="52" fillId="7" borderId="79" xfId="0" applyFont="1" applyFill="1" applyBorder="1" applyAlignment="1" applyProtection="1">
      <alignment horizontal="center" vertical="center" wrapText="1"/>
      <protection hidden="1"/>
    </xf>
    <xf numFmtId="0" fontId="0" fillId="0" borderId="2" xfId="0" applyFill="1" applyBorder="1" applyAlignment="1" applyProtection="1">
      <alignment vertical="center" wrapText="1"/>
      <protection hidden="1"/>
    </xf>
    <xf numFmtId="0" fontId="0" fillId="0" borderId="3" xfId="0" applyFill="1" applyBorder="1" applyAlignment="1" applyProtection="1">
      <alignment vertical="center" wrapText="1"/>
      <protection hidden="1"/>
    </xf>
    <xf numFmtId="0" fontId="0" fillId="0" borderId="4" xfId="0" applyFill="1" applyBorder="1" applyAlignment="1" applyProtection="1">
      <alignment vertical="center" wrapText="1"/>
      <protection hidden="1"/>
    </xf>
    <xf numFmtId="0" fontId="0" fillId="0" borderId="2"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52" fillId="0" borderId="26" xfId="0" applyFont="1" applyFill="1" applyBorder="1" applyAlignment="1" applyProtection="1">
      <alignment horizontal="left"/>
      <protection hidden="1"/>
    </xf>
    <xf numFmtId="0" fontId="52" fillId="0" borderId="92" xfId="0" applyFont="1" applyFill="1" applyBorder="1" applyAlignment="1" applyProtection="1">
      <alignment horizontal="left"/>
      <protection hidden="1"/>
    </xf>
    <xf numFmtId="0" fontId="52" fillId="0" borderId="25" xfId="0" applyFont="1" applyFill="1" applyBorder="1" applyAlignment="1" applyProtection="1">
      <alignment horizontal="left"/>
      <protection hidden="1"/>
    </xf>
    <xf numFmtId="0" fontId="52" fillId="0" borderId="0" xfId="0" applyFont="1" applyFill="1" applyAlignment="1" applyProtection="1">
      <alignment horizontal="center"/>
      <protection hidden="1"/>
    </xf>
    <xf numFmtId="0" fontId="52" fillId="0" borderId="6" xfId="0" applyFont="1" applyFill="1" applyBorder="1" applyAlignment="1" applyProtection="1">
      <alignment horizontal="right"/>
      <protection hidden="1"/>
    </xf>
    <xf numFmtId="0" fontId="56" fillId="0" borderId="20" xfId="0" applyFont="1" applyFill="1" applyBorder="1" applyAlignment="1" applyProtection="1">
      <alignment horizontal="left" indent="1"/>
      <protection locked="0"/>
    </xf>
    <xf numFmtId="0" fontId="56" fillId="0" borderId="19" xfId="0" applyFont="1" applyFill="1" applyBorder="1" applyAlignment="1" applyProtection="1">
      <alignment horizontal="left" indent="1"/>
      <protection locked="0"/>
    </xf>
    <xf numFmtId="0" fontId="56" fillId="0" borderId="21" xfId="0" applyFont="1" applyFill="1" applyBorder="1" applyAlignment="1" applyProtection="1">
      <alignment horizontal="left" indent="1"/>
      <protection locked="0"/>
    </xf>
    <xf numFmtId="0" fontId="20" fillId="0" borderId="0" xfId="0" applyFont="1" applyFill="1" applyAlignment="1" applyProtection="1">
      <alignment horizontal="center"/>
      <protection hidden="1"/>
    </xf>
    <xf numFmtId="0" fontId="52" fillId="0" borderId="37" xfId="0" applyFont="1" applyFill="1" applyBorder="1" applyAlignment="1" applyProtection="1">
      <alignment horizontal="center"/>
      <protection hidden="1"/>
    </xf>
    <xf numFmtId="0" fontId="52" fillId="0" borderId="0" xfId="0" applyFont="1" applyFill="1" applyAlignment="1" applyProtection="1">
      <alignment horizontal="left"/>
      <protection hidden="1"/>
    </xf>
    <xf numFmtId="0" fontId="55" fillId="0" borderId="24" xfId="0" applyFont="1" applyFill="1" applyBorder="1" applyAlignment="1" applyProtection="1">
      <alignment horizontal="left" vertical="center" indent="1"/>
      <protection hidden="1"/>
    </xf>
    <xf numFmtId="0" fontId="55" fillId="0" borderId="23" xfId="0" applyFont="1" applyFill="1" applyBorder="1" applyAlignment="1" applyProtection="1">
      <alignment horizontal="left" vertical="center" indent="1"/>
      <protection hidden="1"/>
    </xf>
    <xf numFmtId="0" fontId="55" fillId="0" borderId="22" xfId="0" applyFont="1" applyFill="1" applyBorder="1" applyAlignment="1" applyProtection="1">
      <alignment horizontal="left" vertical="center" indent="1"/>
      <protection hidden="1"/>
    </xf>
    <xf numFmtId="0" fontId="56" fillId="0" borderId="72" xfId="0" applyFont="1" applyFill="1" applyBorder="1" applyAlignment="1" applyProtection="1">
      <alignment horizontal="left" vertical="center" indent="1"/>
      <protection hidden="1"/>
    </xf>
    <xf numFmtId="0" fontId="56" fillId="0" borderId="30" xfId="0" applyFont="1" applyFill="1" applyBorder="1" applyAlignment="1" applyProtection="1">
      <alignment horizontal="left" vertical="center" indent="1"/>
      <protection hidden="1"/>
    </xf>
    <xf numFmtId="0" fontId="56" fillId="0" borderId="77" xfId="0" applyFont="1" applyFill="1" applyBorder="1" applyAlignment="1" applyProtection="1">
      <alignment horizontal="left" vertical="center" indent="1"/>
      <protection hidden="1"/>
    </xf>
    <xf numFmtId="0" fontId="56" fillId="0" borderId="20" xfId="0" applyFont="1" applyFill="1" applyBorder="1" applyAlignment="1" applyProtection="1">
      <alignment horizontal="left" vertical="center" indent="1"/>
      <protection hidden="1"/>
    </xf>
    <xf numFmtId="0" fontId="56" fillId="0" borderId="19" xfId="0" applyFont="1" applyFill="1" applyBorder="1" applyAlignment="1" applyProtection="1">
      <alignment horizontal="left" vertical="center" indent="1"/>
      <protection hidden="1"/>
    </xf>
    <xf numFmtId="0" fontId="56" fillId="0" borderId="21" xfId="0" applyFont="1" applyFill="1" applyBorder="1" applyAlignment="1" applyProtection="1">
      <alignment horizontal="left" vertical="center" indent="1"/>
      <protection hidden="1"/>
    </xf>
    <xf numFmtId="0" fontId="52" fillId="0" borderId="80" xfId="0" applyFont="1" applyFill="1" applyBorder="1" applyAlignment="1" applyProtection="1">
      <alignment horizontal="center" vertical="center" wrapText="1"/>
      <protection hidden="1"/>
    </xf>
    <xf numFmtId="0" fontId="52" fillId="0" borderId="79" xfId="0" applyFont="1" applyFill="1" applyBorder="1" applyAlignment="1" applyProtection="1">
      <alignment horizontal="center" vertical="center" wrapText="1"/>
      <protection hidden="1"/>
    </xf>
    <xf numFmtId="0" fontId="52" fillId="0" borderId="103" xfId="0" applyFont="1" applyFill="1" applyBorder="1" applyAlignment="1" applyProtection="1">
      <alignment horizontal="center" vertical="center" wrapText="1"/>
      <protection hidden="1"/>
    </xf>
    <xf numFmtId="0" fontId="52" fillId="0" borderId="6" xfId="0" applyFont="1" applyFill="1" applyBorder="1" applyAlignment="1" applyProtection="1">
      <alignment horizontal="center" vertical="center" wrapText="1"/>
      <protection hidden="1"/>
    </xf>
    <xf numFmtId="0" fontId="52" fillId="0" borderId="104" xfId="0" applyFont="1" applyFill="1" applyBorder="1" applyAlignment="1" applyProtection="1">
      <alignment horizontal="center" vertical="center" wrapText="1"/>
      <protection hidden="1"/>
    </xf>
    <xf numFmtId="0" fontId="47" fillId="0" borderId="0" xfId="0" applyFont="1" applyAlignment="1">
      <alignment horizontal="center"/>
    </xf>
    <xf numFmtId="0" fontId="53" fillId="0" borderId="0" xfId="0" applyFont="1" applyFill="1" applyAlignment="1" applyProtection="1">
      <alignment horizontal="center"/>
      <protection hidden="1"/>
    </xf>
    <xf numFmtId="0" fontId="52" fillId="0" borderId="0" xfId="3" applyFont="1" applyFill="1" applyAlignment="1" applyProtection="1">
      <alignment horizontal="center"/>
      <protection hidden="1"/>
    </xf>
    <xf numFmtId="14" fontId="47" fillId="0" borderId="0" xfId="0" applyNumberFormat="1" applyFont="1" applyAlignment="1">
      <alignment horizontal="left"/>
    </xf>
    <xf numFmtId="0" fontId="47" fillId="0" borderId="0" xfId="0" applyFont="1" applyAlignment="1">
      <alignment horizontal="left"/>
    </xf>
    <xf numFmtId="0" fontId="20" fillId="0" borderId="0" xfId="0" applyFont="1" applyFill="1" applyAlignment="1" applyProtection="1">
      <alignment horizontal="left"/>
      <protection hidden="1"/>
    </xf>
    <xf numFmtId="0" fontId="20" fillId="0" borderId="0" xfId="0" applyFont="1" applyFill="1" applyAlignment="1" applyProtection="1">
      <alignment horizontal="right"/>
      <protection hidden="1"/>
    </xf>
    <xf numFmtId="0" fontId="17" fillId="3" borderId="20" xfId="5" applyFont="1" applyFill="1" applyBorder="1"/>
    <xf numFmtId="0" fontId="17" fillId="3" borderId="19" xfId="5" applyFont="1" applyFill="1" applyBorder="1"/>
    <xf numFmtId="14" fontId="17" fillId="0" borderId="0" xfId="5" applyNumberFormat="1" applyFont="1" applyBorder="1" applyAlignment="1">
      <alignment horizontal="center"/>
    </xf>
    <xf numFmtId="0" fontId="17" fillId="0" borderId="0" xfId="5" applyFont="1" applyBorder="1" applyAlignment="1">
      <alignment horizontal="center"/>
    </xf>
    <xf numFmtId="3" fontId="45" fillId="3" borderId="83" xfId="5" applyNumberFormat="1" applyFont="1" applyFill="1" applyBorder="1" applyAlignment="1">
      <alignment horizontal="center" vertical="center"/>
    </xf>
    <xf numFmtId="3" fontId="45" fillId="3" borderId="84" xfId="5" applyNumberFormat="1" applyFont="1" applyFill="1" applyBorder="1" applyAlignment="1">
      <alignment horizontal="center" vertical="center"/>
    </xf>
    <xf numFmtId="3" fontId="45" fillId="3" borderId="85" xfId="5" applyNumberFormat="1" applyFont="1" applyFill="1" applyBorder="1" applyAlignment="1">
      <alignment horizontal="center" vertical="center"/>
    </xf>
    <xf numFmtId="0" fontId="17" fillId="0" borderId="83" xfId="5" applyFont="1" applyFill="1" applyBorder="1" applyAlignment="1">
      <alignment horizontal="center" vertical="center" wrapText="1"/>
    </xf>
    <xf numFmtId="0" fontId="17" fillId="0" borderId="84" xfId="5" applyFont="1" applyFill="1" applyBorder="1" applyAlignment="1">
      <alignment horizontal="center" vertical="center" wrapText="1"/>
    </xf>
    <xf numFmtId="0" fontId="17" fillId="0" borderId="85" xfId="5" applyFont="1" applyFill="1" applyBorder="1" applyAlignment="1">
      <alignment horizontal="center" vertical="center" wrapText="1"/>
    </xf>
    <xf numFmtId="0" fontId="11" fillId="7" borderId="20" xfId="5" applyFont="1" applyFill="1" applyBorder="1" applyAlignment="1">
      <alignment horizontal="center" vertical="center"/>
    </xf>
    <xf numFmtId="0" fontId="11" fillId="7" borderId="19" xfId="5" applyFont="1" applyFill="1" applyBorder="1" applyAlignment="1">
      <alignment horizontal="center" vertical="center"/>
    </xf>
    <xf numFmtId="0" fontId="17" fillId="7" borderId="71" xfId="5" applyFont="1" applyFill="1" applyBorder="1" applyAlignment="1">
      <alignment horizontal="center" vertical="center"/>
    </xf>
    <xf numFmtId="0" fontId="17" fillId="7" borderId="42" xfId="5" applyFont="1" applyFill="1" applyBorder="1" applyAlignment="1">
      <alignment horizontal="center" vertical="center"/>
    </xf>
    <xf numFmtId="0" fontId="17" fillId="7" borderId="36" xfId="5" applyFont="1" applyFill="1" applyBorder="1" applyAlignment="1">
      <alignment horizontal="center" vertical="center"/>
    </xf>
    <xf numFmtId="0" fontId="17" fillId="7" borderId="68" xfId="5" applyFont="1" applyFill="1" applyBorder="1" applyAlignment="1">
      <alignment horizontal="center" vertical="center"/>
    </xf>
    <xf numFmtId="0" fontId="17" fillId="7" borderId="0" xfId="5" applyFont="1" applyFill="1" applyBorder="1" applyAlignment="1">
      <alignment horizontal="center" vertical="center"/>
    </xf>
    <xf numFmtId="0" fontId="17" fillId="7" borderId="35" xfId="5" applyFont="1" applyFill="1" applyBorder="1" applyAlignment="1">
      <alignment horizontal="center" vertical="center"/>
    </xf>
    <xf numFmtId="0" fontId="17" fillId="7" borderId="72" xfId="5" applyFont="1" applyFill="1" applyBorder="1" applyAlignment="1">
      <alignment horizontal="center" vertical="center"/>
    </xf>
    <xf numFmtId="0" fontId="17" fillId="7" borderId="30" xfId="5" applyFont="1" applyFill="1" applyBorder="1" applyAlignment="1">
      <alignment horizontal="center" vertical="center"/>
    </xf>
    <xf numFmtId="0" fontId="17" fillId="7" borderId="57" xfId="5" applyFont="1" applyFill="1" applyBorder="1" applyAlignment="1">
      <alignment horizontal="center" vertical="center"/>
    </xf>
    <xf numFmtId="0" fontId="17" fillId="8" borderId="71" xfId="5" applyFont="1" applyFill="1" applyBorder="1" applyAlignment="1">
      <alignment horizontal="center" vertical="center"/>
    </xf>
    <xf numFmtId="0" fontId="17" fillId="8" borderId="42" xfId="5" applyFont="1" applyFill="1" applyBorder="1" applyAlignment="1">
      <alignment horizontal="center" vertical="center"/>
    </xf>
    <xf numFmtId="0" fontId="17" fillId="8" borderId="36" xfId="5" applyFont="1" applyFill="1" applyBorder="1" applyAlignment="1">
      <alignment horizontal="center" vertical="center"/>
    </xf>
    <xf numFmtId="0" fontId="17" fillId="8" borderId="72" xfId="5" applyFont="1" applyFill="1" applyBorder="1" applyAlignment="1">
      <alignment horizontal="center" vertical="center"/>
    </xf>
    <xf numFmtId="0" fontId="17" fillId="8" borderId="30" xfId="5" applyFont="1" applyFill="1" applyBorder="1" applyAlignment="1">
      <alignment horizontal="center" vertical="center"/>
    </xf>
    <xf numFmtId="0" fontId="17" fillId="8" borderId="57" xfId="5" applyFont="1" applyFill="1" applyBorder="1" applyAlignment="1">
      <alignment horizontal="center" vertical="center"/>
    </xf>
    <xf numFmtId="2" fontId="17" fillId="16" borderId="34" xfId="5" applyNumberFormat="1" applyFont="1" applyFill="1" applyBorder="1" applyAlignment="1">
      <alignment horizontal="center" vertical="center" wrapText="1"/>
    </xf>
    <xf numFmtId="2" fontId="17" fillId="16" borderId="40" xfId="5" applyNumberFormat="1" applyFont="1" applyFill="1" applyBorder="1" applyAlignment="1">
      <alignment horizontal="center" vertical="center" wrapText="1"/>
    </xf>
    <xf numFmtId="0" fontId="17" fillId="0" borderId="0" xfId="5" applyFont="1" applyBorder="1" applyAlignment="1">
      <alignment horizontal="left" vertical="center" wrapText="1"/>
    </xf>
    <xf numFmtId="0" fontId="17" fillId="0" borderId="0" xfId="5" applyFont="1" applyAlignment="1">
      <alignment horizontal="center"/>
    </xf>
    <xf numFmtId="0" fontId="17" fillId="0" borderId="0" xfId="5" applyFont="1" applyAlignment="1">
      <alignment horizontal="left"/>
    </xf>
    <xf numFmtId="0" fontId="11" fillId="8" borderId="16" xfId="5" applyFont="1" applyFill="1" applyBorder="1" applyAlignment="1">
      <alignment horizontal="center" vertical="center"/>
    </xf>
    <xf numFmtId="0" fontId="17" fillId="0" borderId="30" xfId="5" applyFont="1" applyBorder="1" applyAlignment="1">
      <alignment horizontal="left" vertical="center" wrapText="1"/>
    </xf>
    <xf numFmtId="0" fontId="17" fillId="0" borderId="30" xfId="5" applyFont="1" applyBorder="1" applyAlignment="1">
      <alignment horizontal="left" vertical="center"/>
    </xf>
    <xf numFmtId="14" fontId="17" fillId="0" borderId="30" xfId="5" applyNumberFormat="1" applyFont="1" applyBorder="1" applyAlignment="1">
      <alignment horizontal="center" vertical="center"/>
    </xf>
    <xf numFmtId="0" fontId="17" fillId="0" borderId="30" xfId="5" applyFont="1" applyBorder="1" applyAlignment="1">
      <alignment horizontal="center" vertical="center"/>
    </xf>
    <xf numFmtId="0" fontId="17" fillId="0" borderId="30" xfId="5" applyNumberFormat="1" applyFont="1" applyBorder="1" applyAlignment="1">
      <alignment horizontal="center" vertical="center" wrapText="1"/>
    </xf>
    <xf numFmtId="0" fontId="17" fillId="7" borderId="34" xfId="5" applyFont="1" applyFill="1" applyBorder="1" applyAlignment="1">
      <alignment horizontal="center" vertical="justify"/>
    </xf>
    <xf numFmtId="0" fontId="17" fillId="7" borderId="41" xfId="5" applyFont="1" applyFill="1" applyBorder="1" applyAlignment="1">
      <alignment horizontal="center" vertical="justify"/>
    </xf>
    <xf numFmtId="0" fontId="17" fillId="7" borderId="40" xfId="5" applyFont="1" applyFill="1" applyBorder="1" applyAlignment="1">
      <alignment horizontal="center" vertical="justify"/>
    </xf>
    <xf numFmtId="0" fontId="17" fillId="7" borderId="34" xfId="5" applyFont="1" applyFill="1" applyBorder="1" applyAlignment="1">
      <alignment horizontal="center" vertical="center"/>
    </xf>
    <xf numFmtId="0" fontId="17" fillId="7" borderId="41" xfId="5" applyFont="1" applyFill="1" applyBorder="1" applyAlignment="1">
      <alignment horizontal="center" vertical="center"/>
    </xf>
    <xf numFmtId="0" fontId="17" fillId="7" borderId="40" xfId="5" applyFont="1" applyFill="1" applyBorder="1" applyAlignment="1">
      <alignment horizontal="center" vertical="center"/>
    </xf>
    <xf numFmtId="0" fontId="17" fillId="0" borderId="68" xfId="5" applyFont="1" applyBorder="1" applyAlignment="1">
      <alignment horizontal="center" vertical="center" wrapText="1"/>
    </xf>
    <xf numFmtId="0" fontId="17" fillId="0" borderId="35" xfId="5" applyFont="1" applyBorder="1" applyAlignment="1">
      <alignment horizontal="center" vertical="center" wrapText="1"/>
    </xf>
    <xf numFmtId="0" fontId="17" fillId="0" borderId="72" xfId="5" applyFont="1" applyBorder="1" applyAlignment="1">
      <alignment horizontal="center" vertical="center" wrapText="1"/>
    </xf>
    <xf numFmtId="0" fontId="17" fillId="0" borderId="57" xfId="5" applyFont="1" applyBorder="1" applyAlignment="1">
      <alignment horizontal="center" vertical="center" wrapText="1"/>
    </xf>
    <xf numFmtId="0" fontId="17" fillId="7" borderId="20" xfId="5" applyFont="1" applyFill="1" applyBorder="1" applyAlignment="1">
      <alignment horizontal="center" vertical="center"/>
    </xf>
    <xf numFmtId="0" fontId="17" fillId="7" borderId="19" xfId="5" applyFont="1" applyFill="1" applyBorder="1" applyAlignment="1">
      <alignment horizontal="center" vertical="center"/>
    </xf>
    <xf numFmtId="0" fontId="17" fillId="0" borderId="0" xfId="5" applyFont="1" applyBorder="1" applyAlignment="1">
      <alignment horizontal="center" vertical="center" wrapText="1"/>
    </xf>
    <xf numFmtId="0" fontId="17" fillId="0" borderId="30" xfId="5" applyFont="1" applyBorder="1" applyAlignment="1">
      <alignment horizontal="center" vertical="center" wrapText="1"/>
    </xf>
    <xf numFmtId="0" fontId="33" fillId="7" borderId="0" xfId="5" applyFont="1" applyFill="1" applyBorder="1" applyAlignment="1">
      <alignment horizontal="center"/>
    </xf>
    <xf numFmtId="3" fontId="33" fillId="7" borderId="0" xfId="5" applyNumberFormat="1" applyFont="1" applyFill="1" applyBorder="1" applyAlignment="1">
      <alignment horizontal="center"/>
    </xf>
    <xf numFmtId="0" fontId="33" fillId="7" borderId="0" xfId="4" applyFont="1" applyFill="1" applyBorder="1" applyAlignment="1">
      <alignment horizontal="center"/>
    </xf>
    <xf numFmtId="0" fontId="17" fillId="7" borderId="33" xfId="5" applyFont="1" applyFill="1" applyBorder="1" applyAlignment="1">
      <alignment horizontal="center" vertical="justify"/>
    </xf>
    <xf numFmtId="0" fontId="17" fillId="7" borderId="31" xfId="5" applyFont="1" applyFill="1" applyBorder="1" applyAlignment="1">
      <alignment horizontal="center" vertical="justify"/>
    </xf>
    <xf numFmtId="0" fontId="17" fillId="7" borderId="38" xfId="5" applyFont="1" applyFill="1" applyBorder="1" applyAlignment="1">
      <alignment horizontal="center" vertical="justify"/>
    </xf>
    <xf numFmtId="4" fontId="11" fillId="3" borderId="83" xfId="5" applyNumberFormat="1" applyFont="1" applyFill="1" applyBorder="1" applyAlignment="1">
      <alignment horizontal="center" vertical="center" wrapText="1"/>
    </xf>
    <xf numFmtId="4" fontId="11" fillId="3" borderId="85" xfId="5" applyNumberFormat="1" applyFont="1" applyFill="1" applyBorder="1" applyAlignment="1">
      <alignment horizontal="center" vertical="center" wrapText="1"/>
    </xf>
    <xf numFmtId="0" fontId="33" fillId="0" borderId="0" xfId="5" applyFont="1" applyBorder="1" applyAlignment="1">
      <alignment horizontal="center"/>
    </xf>
    <xf numFmtId="3" fontId="33" fillId="0" borderId="0" xfId="5" applyNumberFormat="1" applyFont="1" applyBorder="1" applyAlignment="1">
      <alignment horizontal="center"/>
    </xf>
    <xf numFmtId="0" fontId="7" fillId="0" borderId="0" xfId="1">
      <alignment horizontal="center" vertical="center" wrapText="1"/>
    </xf>
    <xf numFmtId="0" fontId="7" fillId="0" borderId="0" xfId="1" applyBorder="1" applyAlignment="1">
      <alignment horizontal="justify" vertical="center" wrapText="1"/>
    </xf>
    <xf numFmtId="0" fontId="50" fillId="0" borderId="12" xfId="1" applyFont="1" applyBorder="1" applyAlignment="1">
      <alignment horizontal="center" vertical="center" wrapText="1"/>
    </xf>
    <xf numFmtId="0" fontId="50" fillId="0" borderId="11" xfId="1" applyFont="1" applyBorder="1" applyAlignment="1">
      <alignment horizontal="center" vertical="center" wrapText="1"/>
    </xf>
    <xf numFmtId="0" fontId="50" fillId="0" borderId="86" xfId="1" applyFont="1" applyBorder="1" applyAlignment="1">
      <alignment horizontal="center" vertical="center" wrapText="1"/>
    </xf>
    <xf numFmtId="0" fontId="17" fillId="0" borderId="0" xfId="1" applyFont="1" applyBorder="1" applyAlignment="1">
      <alignment horizontal="left" vertical="center" wrapText="1"/>
    </xf>
    <xf numFmtId="0" fontId="17" fillId="0" borderId="9" xfId="1" applyFont="1" applyBorder="1" applyAlignment="1">
      <alignment horizontal="left" vertical="center" wrapText="1"/>
    </xf>
    <xf numFmtId="0" fontId="9" fillId="0" borderId="15" xfId="1" applyFont="1" applyBorder="1" applyAlignment="1">
      <alignment horizontal="justify" vertical="center" wrapText="1"/>
    </xf>
    <xf numFmtId="0" fontId="9" fillId="0" borderId="14" xfId="1" applyFont="1" applyBorder="1" applyAlignment="1">
      <alignment horizontal="justify" vertical="center" wrapText="1"/>
    </xf>
    <xf numFmtId="0" fontId="9" fillId="0" borderId="13" xfId="1" applyFont="1" applyBorder="1" applyAlignment="1">
      <alignment horizontal="justify" vertical="center" wrapText="1"/>
    </xf>
    <xf numFmtId="0" fontId="11" fillId="0" borderId="0" xfId="1" applyFont="1" applyBorder="1" applyAlignment="1">
      <alignment horizontal="center" vertical="center" wrapText="1"/>
    </xf>
    <xf numFmtId="0" fontId="9" fillId="0" borderId="0" xfId="1" applyFont="1" applyFill="1" applyBorder="1" applyAlignment="1">
      <alignment horizontal="left" vertical="center" wrapText="1"/>
    </xf>
    <xf numFmtId="0" fontId="9" fillId="0" borderId="9" xfId="1" applyFont="1" applyFill="1" applyBorder="1" applyAlignment="1">
      <alignment horizontal="left" vertical="center" wrapText="1"/>
    </xf>
    <xf numFmtId="9" fontId="9" fillId="0" borderId="12" xfId="2" applyFont="1" applyBorder="1" applyAlignment="1">
      <alignment horizontal="justify" vertical="center" wrapText="1"/>
    </xf>
    <xf numFmtId="9" fontId="9" fillId="0" borderId="11" xfId="2" applyFont="1" applyBorder="1" applyAlignment="1">
      <alignment horizontal="justify" vertical="center" wrapText="1"/>
    </xf>
    <xf numFmtId="14" fontId="9" fillId="0" borderId="12" xfId="1" applyNumberFormat="1" applyFont="1" applyBorder="1" applyAlignment="1">
      <alignment horizontal="center" vertical="center" wrapText="1"/>
    </xf>
    <xf numFmtId="14" fontId="9" fillId="0" borderId="6" xfId="1" applyNumberFormat="1" applyFont="1" applyBorder="1" applyAlignment="1">
      <alignment horizontal="center" vertical="center" wrapText="1"/>
    </xf>
    <xf numFmtId="14" fontId="9" fillId="0" borderId="11" xfId="1" applyNumberFormat="1" applyFont="1" applyBorder="1" applyAlignment="1">
      <alignment horizontal="center" vertical="center" wrapText="1"/>
    </xf>
    <xf numFmtId="14" fontId="9" fillId="0" borderId="10" xfId="1" applyNumberFormat="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0" xfId="1" applyFont="1" applyBorder="1" applyAlignment="1">
      <alignment horizontal="center" vertical="center" wrapText="1"/>
    </xf>
    <xf numFmtId="0" fontId="9" fillId="0" borderId="26" xfId="1" applyFont="1" applyBorder="1" applyAlignment="1">
      <alignment horizontal="left" vertical="center" wrapText="1"/>
    </xf>
    <xf numFmtId="0" fontId="9" fillId="0" borderId="25" xfId="1" applyFont="1" applyBorder="1" applyAlignment="1">
      <alignment horizontal="left" vertical="center" wrapText="1"/>
    </xf>
    <xf numFmtId="0" fontId="9" fillId="0" borderId="17" xfId="1" applyFont="1" applyBorder="1" applyAlignment="1">
      <alignment horizontal="left" vertical="center" wrapText="1"/>
    </xf>
    <xf numFmtId="0" fontId="9" fillId="0" borderId="16" xfId="1" applyFont="1" applyBorder="1" applyAlignment="1">
      <alignment horizontal="left" vertical="center" wrapText="1"/>
    </xf>
    <xf numFmtId="164" fontId="9" fillId="0" borderId="24" xfId="1" applyNumberFormat="1" applyFont="1" applyBorder="1" applyAlignment="1">
      <alignment horizontal="left" vertical="center" wrapText="1"/>
    </xf>
    <xf numFmtId="164" fontId="9" fillId="0" borderId="23" xfId="1" applyNumberFormat="1" applyFont="1" applyBorder="1" applyAlignment="1">
      <alignment horizontal="left" vertical="center" wrapText="1"/>
    </xf>
    <xf numFmtId="164" fontId="9" fillId="0" borderId="22" xfId="1" applyNumberFormat="1" applyFont="1" applyBorder="1" applyAlignment="1">
      <alignment horizontal="left" vertical="center" wrapText="1"/>
    </xf>
    <xf numFmtId="166" fontId="9" fillId="0" borderId="20" xfId="1" applyNumberFormat="1" applyFont="1" applyFill="1" applyBorder="1" applyAlignment="1">
      <alignment horizontal="left" vertical="center" wrapText="1"/>
    </xf>
    <xf numFmtId="166" fontId="9" fillId="0" borderId="19" xfId="1" applyNumberFormat="1" applyFont="1" applyFill="1" applyBorder="1" applyAlignment="1">
      <alignment horizontal="left" vertical="center" wrapText="1"/>
    </xf>
    <xf numFmtId="166" fontId="9" fillId="0" borderId="21" xfId="1" applyNumberFormat="1" applyFont="1" applyFill="1" applyBorder="1" applyAlignment="1">
      <alignment horizontal="left" vertical="center" wrapText="1"/>
    </xf>
    <xf numFmtId="0" fontId="9" fillId="0" borderId="20" xfId="1" applyFont="1" applyBorder="1" applyAlignment="1">
      <alignment horizontal="left" vertical="center" wrapText="1"/>
    </xf>
    <xf numFmtId="0" fontId="9" fillId="0" borderId="19" xfId="1" applyFont="1" applyBorder="1" applyAlignment="1">
      <alignment horizontal="left" vertical="center" wrapText="1"/>
    </xf>
    <xf numFmtId="0" fontId="9" fillId="0" borderId="21" xfId="1" applyFont="1" applyBorder="1" applyAlignment="1">
      <alignment horizontal="left" vertical="center" wrapText="1"/>
    </xf>
    <xf numFmtId="14" fontId="9" fillId="0" borderId="20" xfId="1" quotePrefix="1" applyNumberFormat="1" applyFont="1" applyBorder="1" applyAlignment="1">
      <alignment horizontal="left" vertical="center" shrinkToFit="1"/>
    </xf>
    <xf numFmtId="14" fontId="9" fillId="0" borderId="19" xfId="1" quotePrefix="1" applyNumberFormat="1" applyFont="1" applyBorder="1" applyAlignment="1">
      <alignment horizontal="left" vertical="center" shrinkToFit="1"/>
    </xf>
    <xf numFmtId="14" fontId="9" fillId="0" borderId="21" xfId="1" quotePrefix="1" applyNumberFormat="1" applyFont="1" applyBorder="1" applyAlignment="1">
      <alignment horizontal="left" vertical="center" shrinkToFit="1"/>
    </xf>
    <xf numFmtId="0" fontId="12" fillId="0" borderId="6" xfId="1" applyFont="1" applyBorder="1" applyAlignment="1">
      <alignment horizontal="right" vertical="center" wrapText="1"/>
    </xf>
    <xf numFmtId="0" fontId="12" fillId="0" borderId="15"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3" xfId="1" applyFont="1" applyBorder="1" applyAlignment="1">
      <alignment horizontal="center" vertical="center" wrapText="1"/>
    </xf>
    <xf numFmtId="0" fontId="9" fillId="0" borderId="24" xfId="1" applyFont="1" applyBorder="1" applyAlignment="1">
      <alignment horizontal="left" vertical="center" wrapText="1"/>
    </xf>
    <xf numFmtId="0" fontId="9" fillId="0" borderId="23" xfId="1" applyFont="1" applyBorder="1" applyAlignment="1">
      <alignment horizontal="left" vertical="center" wrapText="1"/>
    </xf>
    <xf numFmtId="0" fontId="9" fillId="0" borderId="22" xfId="1" applyFont="1" applyBorder="1" applyAlignment="1">
      <alignment horizontal="left" vertical="center" wrapText="1"/>
    </xf>
    <xf numFmtId="0" fontId="9" fillId="0" borderId="52" xfId="1" applyNumberFormat="1" applyFont="1" applyBorder="1" applyAlignment="1">
      <alignment horizontal="left" vertical="center" wrapText="1"/>
    </xf>
    <xf numFmtId="0" fontId="9" fillId="0" borderId="53" xfId="1" applyNumberFormat="1" applyFont="1" applyBorder="1" applyAlignment="1">
      <alignment horizontal="left" vertical="center" wrapText="1"/>
    </xf>
    <xf numFmtId="0" fontId="9" fillId="0" borderId="54" xfId="1" applyNumberFormat="1" applyFont="1" applyBorder="1" applyAlignment="1">
      <alignment horizontal="left" vertical="center" wrapText="1"/>
    </xf>
    <xf numFmtId="0" fontId="9" fillId="0" borderId="0" xfId="1" applyFont="1" applyAlignment="1">
      <alignment horizontal="left" vertical="center" wrapText="1"/>
    </xf>
    <xf numFmtId="0" fontId="12" fillId="0" borderId="37" xfId="1" applyFont="1" applyBorder="1" applyAlignment="1">
      <alignment horizontal="right" vertical="center" wrapText="1"/>
    </xf>
    <xf numFmtId="0" fontId="11" fillId="0" borderId="0" xfId="3" applyFont="1" applyAlignment="1" applyProtection="1">
      <alignment horizontal="center" vertical="center" wrapText="1"/>
    </xf>
    <xf numFmtId="0" fontId="9" fillId="0" borderId="28" xfId="1" applyFont="1" applyBorder="1" applyAlignment="1">
      <alignment horizontal="left" vertical="center" wrapText="1"/>
    </xf>
    <xf numFmtId="0" fontId="9" fillId="0" borderId="27" xfId="1" applyFont="1" applyBorder="1" applyAlignment="1">
      <alignment horizontal="left" vertical="center" wrapText="1"/>
    </xf>
    <xf numFmtId="0" fontId="9" fillId="0" borderId="52" xfId="1" applyNumberFormat="1" applyFont="1" applyBorder="1" applyAlignment="1">
      <alignment horizontal="center" vertical="center"/>
    </xf>
    <xf numFmtId="0" fontId="9" fillId="0" borderId="54" xfId="1" applyNumberFormat="1" applyFont="1" applyBorder="1" applyAlignment="1">
      <alignment horizontal="center" vertical="center"/>
    </xf>
    <xf numFmtId="0" fontId="9" fillId="0" borderId="20" xfId="1" quotePrefix="1" applyFont="1" applyBorder="1" applyAlignment="1">
      <alignment horizontal="left" vertical="center" wrapText="1"/>
    </xf>
    <xf numFmtId="0" fontId="9" fillId="0" borderId="19" xfId="1" quotePrefix="1" applyFont="1" applyBorder="1" applyAlignment="1">
      <alignment horizontal="left" vertical="center" wrapText="1"/>
    </xf>
    <xf numFmtId="0" fontId="9" fillId="0" borderId="21" xfId="1" quotePrefix="1" applyFont="1" applyBorder="1" applyAlignment="1">
      <alignment horizontal="left" vertical="center" wrapText="1"/>
    </xf>
    <xf numFmtId="0" fontId="17" fillId="0" borderId="47" xfId="4" applyFont="1" applyBorder="1" applyAlignment="1">
      <alignment horizontal="center" vertical="top"/>
    </xf>
    <xf numFmtId="0" fontId="17" fillId="0" borderId="0" xfId="4" applyFont="1" applyBorder="1" applyAlignment="1">
      <alignment horizontal="center" vertical="top"/>
    </xf>
    <xf numFmtId="0" fontId="17" fillId="0" borderId="46" xfId="4" applyFont="1" applyBorder="1" applyAlignment="1">
      <alignment horizontal="center" vertical="top"/>
    </xf>
    <xf numFmtId="0" fontId="17" fillId="0" borderId="0" xfId="4" applyFont="1" applyBorder="1" applyAlignment="1">
      <alignment horizontal="center" vertical="top" shrinkToFit="1"/>
    </xf>
    <xf numFmtId="0" fontId="17" fillId="0" borderId="46" xfId="4" applyFont="1" applyBorder="1" applyAlignment="1">
      <alignment horizontal="center" vertical="top" shrinkToFit="1"/>
    </xf>
    <xf numFmtId="0" fontId="17" fillId="7" borderId="51" xfId="4" applyFont="1" applyFill="1" applyBorder="1" applyAlignment="1">
      <alignment horizontal="center" vertical="center"/>
    </xf>
    <xf numFmtId="0" fontId="17" fillId="7" borderId="40" xfId="4" applyFont="1" applyFill="1" applyBorder="1" applyAlignment="1">
      <alignment horizontal="center" vertical="center"/>
    </xf>
    <xf numFmtId="0" fontId="30" fillId="7" borderId="48" xfId="4" applyFont="1" applyFill="1" applyBorder="1" applyAlignment="1">
      <alignment horizontal="center"/>
    </xf>
    <xf numFmtId="0" fontId="30" fillId="7" borderId="30" xfId="4" applyFont="1" applyFill="1" applyBorder="1" applyAlignment="1">
      <alignment horizontal="center"/>
    </xf>
    <xf numFmtId="0" fontId="30" fillId="7" borderId="57" xfId="4" applyFont="1" applyFill="1" applyBorder="1" applyAlignment="1">
      <alignment horizontal="center"/>
    </xf>
    <xf numFmtId="0" fontId="17" fillId="0" borderId="0" xfId="4" applyFont="1" applyBorder="1" applyAlignment="1">
      <alignment horizontal="center" vertical="center" wrapText="1"/>
    </xf>
    <xf numFmtId="0" fontId="17" fillId="0" borderId="0" xfId="4" applyFont="1" applyBorder="1" applyAlignment="1">
      <alignment horizontal="left" vertical="center" wrapText="1"/>
    </xf>
    <xf numFmtId="0" fontId="17" fillId="0" borderId="46" xfId="4" applyFont="1" applyBorder="1" applyAlignment="1">
      <alignment horizontal="left" vertical="center" wrapText="1"/>
    </xf>
    <xf numFmtId="0" fontId="17" fillId="0" borderId="47" xfId="4" applyFont="1" applyBorder="1" applyAlignment="1">
      <alignment horizontal="left" vertical="center" wrapText="1"/>
    </xf>
    <xf numFmtId="0" fontId="17" fillId="0" borderId="47" xfId="4" applyFont="1" applyBorder="1" applyAlignment="1">
      <alignment horizontal="center" vertical="top" shrinkToFit="1"/>
    </xf>
    <xf numFmtId="0" fontId="11" fillId="0" borderId="47" xfId="4" applyFont="1" applyBorder="1" applyAlignment="1">
      <alignment horizontal="center"/>
    </xf>
    <xf numFmtId="0" fontId="11" fillId="0" borderId="0" xfId="4" applyFont="1" applyBorder="1" applyAlignment="1">
      <alignment horizontal="center"/>
    </xf>
    <xf numFmtId="0" fontId="17" fillId="0" borderId="0" xfId="4" applyFont="1" applyBorder="1" applyAlignment="1">
      <alignment horizontal="center" wrapText="1"/>
    </xf>
    <xf numFmtId="0" fontId="17" fillId="0" borderId="44" xfId="4" applyFont="1" applyBorder="1" applyAlignment="1">
      <alignment horizontal="center"/>
    </xf>
    <xf numFmtId="0" fontId="17" fillId="0" borderId="46" xfId="4" applyFont="1" applyBorder="1" applyAlignment="1">
      <alignment horizontal="center" wrapText="1"/>
    </xf>
    <xf numFmtId="0" fontId="17" fillId="0" borderId="47" xfId="4" applyFont="1" applyBorder="1" applyAlignment="1">
      <alignment horizontal="center" wrapText="1"/>
    </xf>
    <xf numFmtId="0" fontId="17" fillId="0" borderId="0" xfId="4" applyFont="1" applyBorder="1" applyAlignment="1">
      <alignment horizontal="center"/>
    </xf>
    <xf numFmtId="0" fontId="17" fillId="0" borderId="47" xfId="4" applyFont="1" applyBorder="1" applyAlignment="1">
      <alignment horizontal="center" shrinkToFit="1"/>
    </xf>
    <xf numFmtId="0" fontId="17" fillId="0" borderId="0" xfId="4" applyFont="1" applyBorder="1" applyAlignment="1">
      <alignment horizontal="center" shrinkToFit="1"/>
    </xf>
    <xf numFmtId="0" fontId="11" fillId="0" borderId="46" xfId="4" applyFont="1" applyBorder="1" applyAlignment="1">
      <alignment horizontal="center"/>
    </xf>
    <xf numFmtId="0" fontId="17" fillId="0" borderId="46" xfId="4" applyFont="1" applyBorder="1" applyAlignment="1">
      <alignment horizontal="center" shrinkToFit="1"/>
    </xf>
    <xf numFmtId="0" fontId="17" fillId="7" borderId="50" xfId="4" applyFont="1" applyFill="1" applyBorder="1" applyAlignment="1">
      <alignment horizontal="center" vertical="center"/>
    </xf>
    <xf numFmtId="0" fontId="17" fillId="7" borderId="49" xfId="4" applyFont="1" applyFill="1" applyBorder="1" applyAlignment="1">
      <alignment horizontal="center" vertical="center"/>
    </xf>
    <xf numFmtId="0" fontId="17" fillId="7" borderId="58" xfId="4" applyFont="1" applyFill="1" applyBorder="1" applyAlignment="1">
      <alignment horizontal="center" vertical="center"/>
    </xf>
    <xf numFmtId="0" fontId="17" fillId="7" borderId="59" xfId="4" applyFont="1" applyFill="1" applyBorder="1" applyAlignment="1">
      <alignment horizontal="center" vertical="center"/>
    </xf>
    <xf numFmtId="0" fontId="17" fillId="0" borderId="44" xfId="4" applyFont="1" applyBorder="1"/>
    <xf numFmtId="0" fontId="47" fillId="0" borderId="0" xfId="0" applyFont="1" applyBorder="1" applyAlignment="1">
      <alignment horizontal="left" vertical="center" wrapText="1"/>
    </xf>
    <xf numFmtId="0" fontId="71" fillId="0" borderId="0" xfId="0" applyFont="1" applyBorder="1" applyAlignment="1">
      <alignment horizontal="center" vertical="center"/>
    </xf>
    <xf numFmtId="0" fontId="47" fillId="0" borderId="19" xfId="0" applyFont="1" applyBorder="1" applyAlignment="1">
      <alignment horizontal="left" vertical="center" wrapText="1"/>
    </xf>
    <xf numFmtId="0" fontId="47" fillId="0" borderId="29" xfId="0" applyFont="1" applyBorder="1" applyAlignment="1">
      <alignment horizontal="left" vertical="center" wrapText="1"/>
    </xf>
    <xf numFmtId="14" fontId="47" fillId="0" borderId="19" xfId="0" applyNumberFormat="1" applyFont="1" applyBorder="1" applyAlignment="1">
      <alignment horizontal="left" vertical="center" wrapText="1"/>
    </xf>
    <xf numFmtId="4" fontId="47" fillId="0" borderId="19" xfId="0" applyNumberFormat="1" applyFont="1" applyBorder="1" applyAlignment="1">
      <alignment horizontal="left" vertical="center" wrapText="1"/>
    </xf>
    <xf numFmtId="0" fontId="74" fillId="0" borderId="0" xfId="0" applyFont="1" applyBorder="1" applyAlignment="1">
      <alignment horizontal="center" vertical="center"/>
    </xf>
    <xf numFmtId="1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center"/>
    </xf>
    <xf numFmtId="0" fontId="47" fillId="0" borderId="0" xfId="0" applyFont="1" applyBorder="1" applyAlignment="1">
      <alignment horizontal="center" vertical="top"/>
    </xf>
    <xf numFmtId="0" fontId="47" fillId="0" borderId="0" xfId="0" applyFont="1" applyBorder="1" applyAlignment="1">
      <alignment vertical="top" wrapText="1"/>
    </xf>
    <xf numFmtId="0" fontId="0" fillId="22" borderId="0" xfId="0" applyFill="1"/>
    <xf numFmtId="0" fontId="51" fillId="2" borderId="0" xfId="0" applyFont="1" applyFill="1"/>
    <xf numFmtId="0" fontId="51" fillId="0" borderId="0" xfId="0" applyFont="1" applyFill="1"/>
  </cellXfs>
  <cellStyles count="9">
    <cellStyle name="Köprü" xfId="3" builtinId="8"/>
    <cellStyle name="Köprü 2" xfId="7"/>
    <cellStyle name="Normal" xfId="0" builtinId="0"/>
    <cellStyle name="Normal 2" xfId="4"/>
    <cellStyle name="Normal 2 2" xfId="6"/>
    <cellStyle name="Normal_˜HALE PROGRAMI 2.0" xfId="5"/>
    <cellStyle name="Normal_Yedek İHALE FORMLARI" xfId="1"/>
    <cellStyle name="Währung" xfId="8"/>
    <cellStyle name="Yüzde 2" xfId="2"/>
  </cellStyles>
  <dxfs count="0"/>
  <tableStyles count="0" defaultTableStyle="TableStyleMedium2" defaultPivotStyle="PivotStyleLight16"/>
  <colors>
    <mruColors>
      <color rgb="FFE1FC3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19</xdr:col>
      <xdr:colOff>760638</xdr:colOff>
      <xdr:row>32</xdr:row>
      <xdr:rowOff>138064</xdr:rowOff>
    </xdr:from>
    <xdr:ext cx="4580093" cy="530658"/>
    <xdr:sp macro="" textlink="">
      <xdr:nvSpPr>
        <xdr:cNvPr id="2" name="Dikdörtgen 1"/>
        <xdr:cNvSpPr/>
      </xdr:nvSpPr>
      <xdr:spPr>
        <a:xfrm>
          <a:off x="9278709" y="6547028"/>
          <a:ext cx="4580093" cy="530658"/>
        </a:xfrm>
        <a:prstGeom prst="rect">
          <a:avLst/>
        </a:prstGeom>
        <a:solidFill>
          <a:schemeClr val="accent2">
            <a:lumMod val="75000"/>
          </a:schemeClr>
        </a:solidFill>
      </xdr:spPr>
      <xdr:txBody>
        <a:bodyPr wrap="square" lIns="91440" tIns="45720" rIns="91440" bIns="45720">
          <a:spAutoFit/>
        </a:bodyPr>
        <a:lstStyle/>
        <a:p>
          <a:pPr algn="l"/>
          <a:r>
            <a:rPr lang="tr-TR"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Sayfalara otomatik aktarım için  en düşük teklif veren firmayı</a:t>
          </a:r>
          <a:r>
            <a:rPr lang="tr-TR" sz="14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sona yazınız.</a:t>
          </a:r>
          <a:endParaRPr lang="tr-TR" sz="14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401973</xdr:colOff>
      <xdr:row>14</xdr:row>
      <xdr:rowOff>64585</xdr:rowOff>
    </xdr:from>
    <xdr:ext cx="11673837" cy="530658"/>
    <xdr:sp macro="" textlink="">
      <xdr:nvSpPr>
        <xdr:cNvPr id="2" name="Dikdörtgen 1"/>
        <xdr:cNvSpPr/>
      </xdr:nvSpPr>
      <xdr:spPr>
        <a:xfrm rot="19777780">
          <a:off x="401973" y="2769685"/>
          <a:ext cx="11673837" cy="530658"/>
        </a:xfrm>
        <a:prstGeom prst="rect">
          <a:avLst/>
        </a:prstGeom>
        <a:solidFill>
          <a:schemeClr val="accent2"/>
        </a:solidFill>
      </xdr:spPr>
      <xdr:txBody>
        <a:bodyPr wrap="none" lIns="91440" tIns="45720" rIns="91440" bIns="45720">
          <a:spAutoFit/>
        </a:bodyPr>
        <a:lstStyle/>
        <a:p>
          <a:pPr algn="ctr"/>
          <a:r>
            <a:rPr lang="tr-TR" sz="28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dys üzerinden satın alma ve muayene komisyonu kurunuz.3 er asıl 3 er yedek</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1486737</xdr:colOff>
      <xdr:row>4</xdr:row>
      <xdr:rowOff>502735</xdr:rowOff>
    </xdr:from>
    <xdr:ext cx="4170309" cy="280205"/>
    <xdr:sp macro="" textlink="">
      <xdr:nvSpPr>
        <xdr:cNvPr id="2" name="Dikdörtgen 1"/>
        <xdr:cNvSpPr/>
      </xdr:nvSpPr>
      <xdr:spPr>
        <a:xfrm>
          <a:off x="12983412" y="1531435"/>
          <a:ext cx="4170309" cy="280205"/>
        </a:xfrm>
        <a:prstGeom prst="rect">
          <a:avLst/>
        </a:prstGeom>
        <a:solidFill>
          <a:schemeClr val="accent2"/>
        </a:solidFill>
      </xdr:spPr>
      <xdr:txBody>
        <a:bodyPr wrap="none" lIns="91440" tIns="45720" rIns="91440" bIns="45720">
          <a:spAutoFit/>
        </a:bodyPr>
        <a:lstStyle/>
        <a:p>
          <a:pPr algn="ctr"/>
          <a:r>
            <a:rPr lang="tr-TR" sz="1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dys üzerinden alınan sayı ve tarihi "bilgi girişi "sayfasına giriniz</a:t>
          </a:r>
        </a:p>
      </xdr:txBody>
    </xdr:sp>
    <xdr:clientData/>
  </xdr:oneCellAnchor>
  <xdr:oneCellAnchor>
    <xdr:from>
      <xdr:col>12</xdr:col>
      <xdr:colOff>571500</xdr:colOff>
      <xdr:row>14</xdr:row>
      <xdr:rowOff>226510</xdr:rowOff>
    </xdr:from>
    <xdr:ext cx="3955256" cy="2240465"/>
    <xdr:sp macro="" textlink="">
      <xdr:nvSpPr>
        <xdr:cNvPr id="3" name="Dikdörtgen 2"/>
        <xdr:cNvSpPr/>
      </xdr:nvSpPr>
      <xdr:spPr>
        <a:xfrm>
          <a:off x="11010900" y="4674685"/>
          <a:ext cx="3955256" cy="2240465"/>
        </a:xfrm>
        <a:prstGeom prst="rect">
          <a:avLst/>
        </a:prstGeom>
        <a:solidFill>
          <a:schemeClr val="accent2"/>
        </a:solidFill>
      </xdr:spPr>
      <xdr:txBody>
        <a:bodyPr wrap="square" lIns="91440" tIns="45720" rIns="91440" bIns="45720">
          <a:noAutofit/>
        </a:bodyPr>
        <a:lstStyle/>
        <a:p>
          <a:pPr algn="ctr"/>
          <a:r>
            <a:rPr lang="tr-TR" sz="1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okulumuzun ihtiyaç</a:t>
          </a:r>
          <a:r>
            <a:rPr lang="tr-TR" sz="1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duyduğu malzemeleri birim fiyat üzerinden piyasa araştırması yaptım.daha sonra ödenek miktarına göre ne kadar malzeme alabileceğimi sisteme girdim</a:t>
          </a:r>
          <a:endParaRPr lang="tr-TR" sz="1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41552</xdr:colOff>
      <xdr:row>5</xdr:row>
      <xdr:rowOff>28575</xdr:rowOff>
    </xdr:from>
    <xdr:ext cx="4170309" cy="280205"/>
    <xdr:sp macro="" textlink="">
      <xdr:nvSpPr>
        <xdr:cNvPr id="3" name="Dikdörtgen 2"/>
        <xdr:cNvSpPr/>
      </xdr:nvSpPr>
      <xdr:spPr>
        <a:xfrm>
          <a:off x="11157227" y="914400"/>
          <a:ext cx="4170309" cy="280205"/>
        </a:xfrm>
        <a:prstGeom prst="rect">
          <a:avLst/>
        </a:prstGeom>
        <a:solidFill>
          <a:schemeClr val="accent2"/>
        </a:solidFill>
      </xdr:spPr>
      <xdr:txBody>
        <a:bodyPr wrap="none" lIns="91440" tIns="45720" rIns="91440" bIns="45720">
          <a:spAutoFit/>
        </a:bodyPr>
        <a:lstStyle/>
        <a:p>
          <a:pPr algn="ctr"/>
          <a:r>
            <a:rPr lang="tr-TR" sz="1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dys üzerinden alınan sayı ve tarihi</a:t>
          </a:r>
          <a:r>
            <a:rPr lang="tr-TR" sz="12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"bilgi girişi "sayfasına </a:t>
          </a:r>
          <a:r>
            <a:rPr lang="tr-TR" sz="12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giriniz</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351134</xdr:colOff>
      <xdr:row>0</xdr:row>
      <xdr:rowOff>0</xdr:rowOff>
    </xdr:from>
    <xdr:ext cx="342786" cy="7068824"/>
    <xdr:sp macro="" textlink="">
      <xdr:nvSpPr>
        <xdr:cNvPr id="2" name="1 Dikdörtgen"/>
        <xdr:cNvSpPr/>
      </xdr:nvSpPr>
      <xdr:spPr>
        <a:xfrm rot="18898368">
          <a:off x="5890815" y="3363019"/>
          <a:ext cx="7068824" cy="342786"/>
        </a:xfrm>
        <a:prstGeom prst="rect">
          <a:avLst/>
        </a:prstGeom>
        <a:solidFill>
          <a:srgbClr val="FFFF00"/>
        </a:solidFill>
      </xdr:spPr>
      <xdr:txBody>
        <a:bodyPr wrap="square" lIns="91440" tIns="45720" rIns="91440" bIns="45720">
          <a:noAutofit/>
        </a:bodyPr>
        <a:lstStyle/>
        <a:p>
          <a:pPr algn="ctr"/>
          <a:r>
            <a:rPr lang="tr-TR" sz="1600" b="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Harcama</a:t>
          </a:r>
          <a:r>
            <a:rPr lang="tr-TR" sz="1600" b="1"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 talimatı istendiği için bu bölüm malmüdürlüğü tarafından istenmiyor.</a:t>
          </a:r>
          <a:endParaRPr lang="tr-TR" sz="1600" b="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485775</xdr:colOff>
      <xdr:row>13</xdr:row>
      <xdr:rowOff>83635</xdr:rowOff>
    </xdr:from>
    <xdr:ext cx="6730629" cy="1354640"/>
    <xdr:sp macro="" textlink="">
      <xdr:nvSpPr>
        <xdr:cNvPr id="2" name="Dikdörtgen 1"/>
        <xdr:cNvSpPr/>
      </xdr:nvSpPr>
      <xdr:spPr>
        <a:xfrm>
          <a:off x="8829675" y="1379035"/>
          <a:ext cx="6730629" cy="1354640"/>
        </a:xfrm>
        <a:prstGeom prst="rect">
          <a:avLst/>
        </a:prstGeom>
        <a:solidFill>
          <a:schemeClr val="accent2">
            <a:lumMod val="75000"/>
          </a:schemeClr>
        </a:solidFill>
      </xdr:spPr>
      <xdr:txBody>
        <a:bodyPr wrap="square" lIns="91440" tIns="45720" rIns="91440" bIns="45720">
          <a:noAutofit/>
        </a:bodyPr>
        <a:lstStyle/>
        <a:p>
          <a:pPr algn="ctr"/>
          <a:endParaRPr lang="tr-TR"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a:p>
          <a:pPr algn="ctr"/>
          <a:r>
            <a:rPr lang="tr-TR"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Bilgi</a:t>
          </a:r>
          <a:r>
            <a:rPr lang="tr-TR" sz="16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girişinden ihaleyi alan firmanın teklif fiyatlarına köprü kurunuz.</a:t>
          </a:r>
          <a:endParaRPr lang="tr-TR"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a:p>
          <a:pPr algn="ctr"/>
          <a:r>
            <a:rPr lang="tr-TR"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Bu sasfanın satırlarını</a:t>
          </a:r>
          <a:r>
            <a:rPr lang="tr-TR" sz="16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istediğiniz şekilde çoğaltabilir veya silebilirsiniz.(formülün bozulmaması için ilk satırı silmeyiniz).</a:t>
          </a:r>
          <a:endParaRPr lang="tr-TR" sz="16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Ozcan\Belgelerim\NAK&#304;TLER%20YOLLUK\GE&#199;&#304;C&#304;%20G&#214;REV%20YOLLU&#286;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dministrator\Desktop\Ta&#351;&#305;n&#305;r%20&#304;&#351;lemleri\Ta&#351;&#305;n&#305;r%20Mal%20Y&#246;netmeli&#287;i%20Defter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EXPER\Belgeler\sabit\2009%20&#214;DEME%20NAK&#304;TLER&#304;\Ta&#351;&#305;n&#305;r%20&#304;&#351;lemleri\Ta&#351;&#305;n&#305;r%20Mal%20Y&#246;netmeli&#287;i%20Defter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uhasebat.gov.tr/Documents%20and%20Settings/Administrator/Local%20Settings/Temporary%20Internet%20Files/Content.IE5/VLJMCPFO/Son/DS&#304;MY%20Ekl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1\Desktop\9-Dogrudan%20Temin%20(%20Yaklasik%20%20Maliyetli,%2030%20Satirl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YOLLUK NAKİT FİŞİ"/>
      <sheetName val="YOLLUK BORDROSU"/>
      <sheetName val="Metneçevir"/>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örnek1"/>
      <sheetName val="açıklama 1"/>
      <sheetName val="örnek2"/>
      <sheetName val="açıklama 2"/>
      <sheetName val="örnek 3"/>
      <sheetName val="açıklama 3"/>
      <sheetName val="örnek 4"/>
      <sheetName val="açıklama 4"/>
      <sheetName val="örnek 5"/>
      <sheetName val="açıklama 5"/>
      <sheetName val="örnek 5A"/>
      <sheetName val="açıklama 5A"/>
      <sheetName val="Örnek 6"/>
      <sheetName val="açıklama6"/>
      <sheetName val="Örnek 6A"/>
      <sheetName val="açıklama 6A"/>
      <sheetName val="örnek 7"/>
      <sheetName val="örnek8"/>
      <sheetName val="açıklama 8"/>
      <sheetName val="örnek 9"/>
      <sheetName val="açıklama 9"/>
      <sheetName val="Örnek 10"/>
      <sheetName val="açıklama 10"/>
      <sheetName val="Örnek 11 "/>
      <sheetName val="açıklama 11"/>
      <sheetName val="örnek 12"/>
      <sheetName val="açıklama 12"/>
      <sheetName val="Örnek13"/>
      <sheetName val="açıklama 13"/>
      <sheetName val="Örnek 14"/>
      <sheetName val="açıklama 14 "/>
      <sheetName val="Örnek 15"/>
      <sheetName val="açıklama 15"/>
      <sheetName val="örnek 16"/>
      <sheetName val="açıklama 16"/>
      <sheetName val="Örnek 17"/>
      <sheetName val="Örnek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örnek1"/>
      <sheetName val="açıklama 1"/>
      <sheetName val="örnek2"/>
      <sheetName val="açıklama 2"/>
      <sheetName val="örnek 3"/>
      <sheetName val="açıklama 3"/>
      <sheetName val="örnek 4"/>
      <sheetName val="açıklama 4"/>
      <sheetName val="örnek 5"/>
      <sheetName val="açıklama 5"/>
      <sheetName val="örnek 5A"/>
      <sheetName val="açıklama 5A"/>
      <sheetName val="Örnek 6"/>
      <sheetName val="açıklama6"/>
      <sheetName val="Örnek 6A"/>
      <sheetName val="açıklama 6A"/>
      <sheetName val="örnek 7"/>
      <sheetName val="örnek8"/>
      <sheetName val="açıklama 8"/>
      <sheetName val="örnek 9"/>
      <sheetName val="açıklama 9"/>
      <sheetName val="Örnek 10"/>
      <sheetName val="açıklama 10"/>
      <sheetName val="Örnek 11 "/>
      <sheetName val="açıklama 11"/>
      <sheetName val="örnek 12"/>
      <sheetName val="açıklama 12"/>
      <sheetName val="Örnek13"/>
      <sheetName val="açıklama 13"/>
      <sheetName val="Örnek 14"/>
      <sheetName val="açıklama 14 "/>
      <sheetName val="Örnek 15"/>
      <sheetName val="açıklama 15"/>
      <sheetName val="örnek 16"/>
      <sheetName val="açıklama 16"/>
      <sheetName val="Örnek 17"/>
      <sheetName val="Örnek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şlık"/>
      <sheetName val="tahakkuk müzekkeresi_1"/>
      <sheetName val="SAİ_yeni_2"/>
      <sheetName val="Env_Bilanço Defteri_5"/>
      <sheetName val="5_1"/>
      <sheetName val="5_2"/>
      <sheetName val="5_3"/>
      <sheetName val="5_4"/>
      <sheetName val="5_5"/>
      <sheetName val="5_6"/>
      <sheetName val="5_7"/>
      <sheetName val="5_8"/>
      <sheetName val="5_9"/>
      <sheetName val="5_10"/>
      <sheetName val="5_11"/>
      <sheetName val="5_12"/>
      <sheetName val="Günlük Kasa Defteri_6"/>
      <sheetName val="vezne alındısı_7"/>
      <sheetName val="sayman mutemedi alındısı_8"/>
      <sheetName val="banka kredi alındısı_9"/>
      <sheetName val="mahsup alındısı_10"/>
      <sheetName val="menkul kıymetler alındısı_11"/>
      <sheetName val="teslimat müzekkeresi_1_12"/>
      <sheetName val="teslimat müzekkeresi_2_12"/>
      <sheetName val="gönderme emri_13"/>
      <sheetName val="Ayniyat Alındısı_yeni_14"/>
      <sheetName val="ambar stok cıkıs fısı_15"/>
      <sheetName val="Stok_HAr_Def_16"/>
      <sheetName val="DipKoçanı_yeni_17"/>
      <sheetName val="Duran_Var_18"/>
      <sheetName val="İhtiyaç Pusulası_19"/>
      <sheetName val="Maliyet Pusulası_20"/>
      <sheetName val="Sipariş Pusulası_21"/>
      <sheetName val="İmalat Def._22"/>
      <sheetName val="Aylık Mizan_23"/>
      <sheetName val="Döner Ser.Aylık Has.Bild._24"/>
      <sheetName val="Döner Ser.Yıllık Has.Bild._25"/>
      <sheetName val="kesin mizan_26"/>
      <sheetName val="faaliyet raporu_27"/>
      <sheetName val="faaliyet raporu II_27"/>
      <sheetName val="faaliyet raporuIII_27_1"/>
      <sheetName val="faaliyet raporuIII_27_2"/>
      <sheetName val="faaliyet raporuIII_27_3"/>
      <sheetName val="faaliyet raporuIII_27_4"/>
      <sheetName val="faaliyet raporu IV_27"/>
      <sheetName val="faaliyet raporu V_27"/>
      <sheetName val="faaliyet raporu VI_27"/>
      <sheetName val="Fon_Ak_Tab"/>
      <sheetName val="Nakit "/>
      <sheetName val="Say.İl.Cet_28"/>
      <sheetName val="kayıt bıldırımı_29"/>
      <sheetName val="döner ser.hesap kartı_30"/>
      <sheetName val="kadro defteri_31"/>
      <sheetName val="kadro ve aylık kartı_32"/>
      <sheetName val="dava defteri_33"/>
      <sheetName val="alındı kayıt defteri_34"/>
      <sheetName val="Arşiv Defteri_35"/>
      <sheetName val="Devir Cetveli_36"/>
      <sheetName val="Devir Cetveli_36_1"/>
      <sheetName val="Devir Cetveli_36_2"/>
      <sheetName val="Devir Cetveli_36_3"/>
      <sheetName val="Devir Cetveli_36_4"/>
      <sheetName val="Devir Cetveli_36_5"/>
      <sheetName val="Devir Cetveli_36_6"/>
      <sheetName val="Devir Cetveli_36_7"/>
      <sheetName val="Devir Cetveli_36_8"/>
      <sheetName val="Devir Cetveli_36_9"/>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ÇIKLAMA"/>
      <sheetName val="VERİ GİRİŞİ"/>
      <sheetName val="FİYAT İSTEME"/>
      <sheetName val="Yeni Y.M.H.Cetveli"/>
      <sheetName val="ONAY BELGESİ"/>
      <sheetName val="TEKLİF"/>
      <sheetName val="Piyasa Fiyat Ar.Tut."/>
      <sheetName val="MUA. VE KABUL BELGESİ"/>
      <sheetName val="KURUMLAR"/>
      <sheetName val="KİŞİLER"/>
    </sheetNames>
    <sheetDataSet>
      <sheetData sheetId="0"/>
      <sheetData sheetId="1">
        <row r="28">
          <cell r="H28" t="str">
            <v>1.1.32.62 -9.2.1.2 - 1</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file:///D:\GENEL%20DOSYA\1%20&#304;HALE%20DOSYASI\BELGELER&#304;M-1\ihale%20program\Documents\&#214;zcan%20&#220;NL&#220;-ansa\Yeni%20Klas&#246;1\Belgeler\sabit\Belgelerim\sabit\EK.xlsx" TargetMode="External"/></Relationships>
</file>

<file path=xl/worksheets/sheet1.xml><?xml version="1.0" encoding="utf-8"?>
<worksheet xmlns="http://schemas.openxmlformats.org/spreadsheetml/2006/main" xmlns:r="http://schemas.openxmlformats.org/officeDocument/2006/relationships">
  <sheetPr>
    <tabColor rgb="FFC00000"/>
  </sheetPr>
  <dimension ref="A1:AG303"/>
  <sheetViews>
    <sheetView tabSelected="1" workbookViewId="0">
      <selection activeCell="AD28" sqref="AD27:AD28"/>
    </sheetView>
  </sheetViews>
  <sheetFormatPr defaultRowHeight="15"/>
  <cols>
    <col min="1" max="1" width="2.7109375" customWidth="1"/>
    <col min="2" max="2" width="2" customWidth="1"/>
    <col min="5" max="5" width="5.5703125" customWidth="1"/>
    <col min="6" max="6" width="9.140625" hidden="1" customWidth="1"/>
    <col min="7" max="7" width="4.85546875" customWidth="1"/>
    <col min="11" max="11" width="3.42578125" customWidth="1"/>
    <col min="14" max="14" width="4.85546875" customWidth="1"/>
    <col min="15" max="15" width="6.42578125" customWidth="1"/>
    <col min="16" max="16" width="5" customWidth="1"/>
    <col min="17" max="17" width="12" customWidth="1"/>
    <col min="18" max="18" width="3.5703125" customWidth="1"/>
    <col min="19" max="19" width="12.7109375" customWidth="1"/>
    <col min="20" max="20" width="12.85546875" customWidth="1"/>
    <col min="21" max="21" width="14.28515625" customWidth="1"/>
    <col min="22" max="22" width="12" customWidth="1"/>
    <col min="23" max="23" width="5" customWidth="1"/>
  </cols>
  <sheetData>
    <row r="1" spans="1:33" ht="15" customHeight="1">
      <c r="A1" s="399" t="s">
        <v>93</v>
      </c>
      <c r="B1" s="399"/>
      <c r="C1" s="399"/>
      <c r="D1" s="399"/>
      <c r="E1" s="399"/>
      <c r="F1" s="399"/>
      <c r="G1" s="399"/>
      <c r="H1" s="399"/>
      <c r="I1" s="399"/>
      <c r="J1" s="399"/>
      <c r="K1" s="399"/>
      <c r="L1" s="399"/>
      <c r="M1" s="399"/>
      <c r="N1" s="399"/>
      <c r="O1" s="399"/>
      <c r="P1" s="399"/>
      <c r="Q1" s="399"/>
      <c r="R1" s="399"/>
      <c r="S1" s="399"/>
      <c r="T1" s="399"/>
      <c r="U1" s="399"/>
      <c r="V1" s="399"/>
      <c r="W1" s="1"/>
    </row>
    <row r="2" spans="1:33" ht="15" customHeight="1">
      <c r="A2" s="399" t="s">
        <v>97</v>
      </c>
      <c r="B2" s="399"/>
      <c r="C2" s="399"/>
      <c r="D2" s="399"/>
      <c r="E2" s="399"/>
      <c r="F2" s="399"/>
      <c r="G2" s="399"/>
      <c r="H2" s="399"/>
      <c r="I2" s="399"/>
      <c r="J2" s="399"/>
      <c r="K2" s="399"/>
      <c r="L2" s="399"/>
      <c r="M2" s="399"/>
      <c r="N2" s="399"/>
      <c r="O2" s="399"/>
      <c r="P2" s="399"/>
      <c r="Q2" s="399"/>
      <c r="R2" s="399"/>
      <c r="S2" s="399"/>
      <c r="T2" s="399"/>
      <c r="U2" s="399"/>
      <c r="V2" s="399"/>
      <c r="W2" s="1"/>
    </row>
    <row r="3" spans="1:33" ht="18" customHeight="1">
      <c r="A3" s="399" t="s">
        <v>98</v>
      </c>
      <c r="B3" s="399"/>
      <c r="C3" s="399"/>
      <c r="D3" s="399"/>
      <c r="E3" s="399"/>
      <c r="F3" s="399"/>
      <c r="G3" s="399"/>
      <c r="H3" s="399"/>
      <c r="I3" s="399"/>
      <c r="J3" s="399"/>
      <c r="K3" s="399"/>
      <c r="L3" s="399"/>
      <c r="M3" s="399"/>
      <c r="N3" s="399"/>
      <c r="O3" s="399"/>
      <c r="P3" s="399"/>
      <c r="Q3" s="399"/>
      <c r="R3" s="399"/>
      <c r="S3" s="399"/>
      <c r="T3" s="399"/>
      <c r="U3" s="399"/>
      <c r="V3" s="399"/>
      <c r="W3" s="1"/>
    </row>
    <row r="4" spans="1:33" ht="20.25" customHeight="1">
      <c r="A4" s="399" t="s">
        <v>189</v>
      </c>
      <c r="B4" s="399"/>
      <c r="C4" s="399"/>
      <c r="D4" s="399"/>
      <c r="E4" s="399"/>
      <c r="F4" s="399"/>
      <c r="G4" s="399"/>
      <c r="H4" s="399"/>
      <c r="I4" s="399"/>
      <c r="J4" s="399"/>
      <c r="K4" s="399"/>
      <c r="L4" s="399"/>
      <c r="M4" s="399"/>
      <c r="N4" s="399"/>
      <c r="O4" s="399"/>
      <c r="P4" s="399"/>
      <c r="Q4" s="399"/>
      <c r="R4" s="399"/>
      <c r="S4" s="399"/>
      <c r="T4" s="399"/>
      <c r="U4" s="399"/>
      <c r="V4" s="399"/>
      <c r="W4" s="1"/>
    </row>
    <row r="5" spans="1:33" ht="33" customHeight="1">
      <c r="A5" s="1"/>
      <c r="B5" s="399"/>
      <c r="C5" s="399"/>
      <c r="D5" s="399"/>
      <c r="E5" s="399"/>
      <c r="F5" s="399"/>
      <c r="G5" s="399"/>
      <c r="H5" s="399"/>
      <c r="I5" s="399"/>
      <c r="J5" s="399"/>
      <c r="K5" s="399"/>
      <c r="L5" s="399"/>
      <c r="M5" s="399"/>
      <c r="N5" s="399"/>
      <c r="O5" s="399"/>
      <c r="P5" s="399"/>
      <c r="Q5" s="399"/>
      <c r="R5" s="399"/>
      <c r="S5" s="399"/>
      <c r="T5" s="399"/>
      <c r="U5" s="399"/>
      <c r="V5" s="399"/>
      <c r="W5" s="1"/>
    </row>
    <row r="6" spans="1:33" ht="15" customHeight="1">
      <c r="A6" s="1"/>
      <c r="B6" s="207"/>
      <c r="C6" s="215"/>
      <c r="D6" s="215"/>
      <c r="E6" s="215"/>
      <c r="F6" s="215"/>
      <c r="G6" s="215"/>
      <c r="H6" s="215"/>
      <c r="I6" s="215"/>
      <c r="J6" s="207"/>
      <c r="K6" s="207"/>
      <c r="L6" s="207"/>
      <c r="M6" s="207"/>
      <c r="N6" s="207"/>
      <c r="O6" s="207"/>
      <c r="P6" s="207"/>
      <c r="Q6" s="207"/>
      <c r="R6" s="207"/>
      <c r="S6" s="207"/>
      <c r="T6" s="207"/>
      <c r="U6" s="207"/>
      <c r="V6" s="207"/>
      <c r="W6" s="1"/>
      <c r="AA6" s="318"/>
    </row>
    <row r="7" spans="1:33" ht="15" customHeight="1">
      <c r="A7" s="1"/>
      <c r="B7" s="207"/>
      <c r="C7" s="400" t="s">
        <v>189</v>
      </c>
      <c r="D7" s="401"/>
      <c r="E7" s="401"/>
      <c r="F7" s="401"/>
      <c r="G7" s="401"/>
      <c r="H7" s="401"/>
      <c r="I7" s="401"/>
      <c r="J7" s="237"/>
      <c r="K7" s="237"/>
      <c r="L7" s="237"/>
      <c r="M7" s="237"/>
      <c r="N7" s="237"/>
      <c r="O7" s="237"/>
      <c r="P7" s="237"/>
      <c r="Q7" s="237"/>
      <c r="R7" s="237"/>
      <c r="S7" s="237"/>
      <c r="T7" s="237"/>
      <c r="U7" s="237"/>
      <c r="V7" s="237"/>
      <c r="W7" s="1"/>
    </row>
    <row r="8" spans="1:33" ht="15" customHeight="1">
      <c r="A8" s="1"/>
      <c r="B8" s="207"/>
      <c r="C8" s="229"/>
      <c r="D8" s="229"/>
      <c r="E8" s="229"/>
      <c r="F8" s="229"/>
      <c r="G8" s="229"/>
      <c r="H8" s="229"/>
      <c r="I8" s="237"/>
      <c r="J8" s="237"/>
      <c r="K8" s="237"/>
      <c r="L8" s="237"/>
      <c r="M8" s="237"/>
      <c r="N8" s="237"/>
      <c r="O8" s="237"/>
      <c r="P8" s="237"/>
      <c r="Q8" s="237"/>
      <c r="R8" s="237"/>
      <c r="S8" s="237"/>
      <c r="T8" s="237"/>
      <c r="U8" s="237"/>
      <c r="V8" s="237"/>
      <c r="W8" s="1"/>
    </row>
    <row r="9" spans="1:33" ht="15" customHeight="1">
      <c r="A9" s="1"/>
      <c r="B9" s="207"/>
      <c r="C9" s="348" t="s">
        <v>5</v>
      </c>
      <c r="D9" s="348"/>
      <c r="E9" s="365" t="s">
        <v>227</v>
      </c>
      <c r="F9" s="366"/>
      <c r="G9" s="366"/>
      <c r="H9" s="366"/>
      <c r="I9" s="367"/>
      <c r="J9" s="237"/>
      <c r="K9" s="237"/>
      <c r="L9" s="405" t="s">
        <v>4</v>
      </c>
      <c r="M9" s="405"/>
      <c r="N9" s="3"/>
      <c r="O9" s="3"/>
      <c r="P9" s="3"/>
      <c r="Q9" s="221">
        <v>45268</v>
      </c>
      <c r="R9" s="354" t="s">
        <v>204</v>
      </c>
      <c r="S9" s="355"/>
      <c r="T9" s="355"/>
      <c r="U9" s="355"/>
      <c r="V9" s="355"/>
      <c r="W9" s="1"/>
      <c r="Y9" s="397"/>
      <c r="Z9" s="397"/>
      <c r="AA9" s="397"/>
      <c r="AB9" s="397"/>
    </row>
    <row r="10" spans="1:33" ht="15" customHeight="1">
      <c r="A10" s="1"/>
      <c r="B10" s="207"/>
      <c r="C10" s="220"/>
      <c r="D10" s="220"/>
      <c r="E10" s="230"/>
      <c r="F10" s="230"/>
      <c r="G10" s="230"/>
      <c r="H10" s="230"/>
      <c r="I10" s="237"/>
      <c r="J10" s="237"/>
      <c r="K10" s="237"/>
      <c r="L10" s="237"/>
      <c r="M10" s="237"/>
      <c r="N10" s="237"/>
      <c r="O10" s="237"/>
      <c r="P10" s="237"/>
      <c r="Q10" s="238"/>
      <c r="R10" s="238"/>
      <c r="S10" s="238"/>
      <c r="T10" s="238"/>
      <c r="U10" s="238"/>
      <c r="V10" s="238"/>
      <c r="W10" s="1"/>
      <c r="Y10" s="398"/>
      <c r="Z10" s="398"/>
      <c r="AA10" s="398"/>
      <c r="AB10" s="398"/>
    </row>
    <row r="11" spans="1:33" ht="15" customHeight="1">
      <c r="A11" s="1"/>
      <c r="B11" s="207"/>
      <c r="C11" s="348" t="s">
        <v>6</v>
      </c>
      <c r="D11" s="348"/>
      <c r="E11" s="411" t="s">
        <v>190</v>
      </c>
      <c r="F11" s="366"/>
      <c r="G11" s="366"/>
      <c r="H11" s="366"/>
      <c r="I11" s="367"/>
      <c r="J11" s="237"/>
      <c r="K11" s="237"/>
      <c r="L11" s="410" t="s">
        <v>148</v>
      </c>
      <c r="M11" s="410"/>
      <c r="N11" s="410"/>
      <c r="O11" s="410"/>
      <c r="P11" s="410"/>
      <c r="Q11" s="223">
        <v>45268</v>
      </c>
      <c r="R11" s="356" t="s">
        <v>204</v>
      </c>
      <c r="S11" s="356"/>
      <c r="T11" s="356"/>
      <c r="U11" s="356"/>
      <c r="V11" s="356"/>
      <c r="W11" s="1"/>
    </row>
    <row r="12" spans="1:33" ht="15" customHeight="1">
      <c r="A12" s="1"/>
      <c r="B12" s="207"/>
      <c r="C12" s="220"/>
      <c r="D12" s="220"/>
      <c r="E12" s="230"/>
      <c r="F12" s="230"/>
      <c r="G12" s="230"/>
      <c r="H12" s="230"/>
      <c r="I12" s="237"/>
      <c r="J12" s="237"/>
      <c r="K12" s="237"/>
      <c r="L12" s="239"/>
      <c r="M12" s="239"/>
      <c r="N12" s="239"/>
      <c r="O12" s="239"/>
      <c r="P12" s="239"/>
      <c r="Q12" s="238"/>
      <c r="R12" s="238"/>
      <c r="S12" s="238"/>
      <c r="T12" s="238"/>
      <c r="U12" s="238"/>
      <c r="V12" s="238"/>
      <c r="W12" s="1"/>
    </row>
    <row r="13" spans="1:33" ht="15" customHeight="1">
      <c r="A13" s="1"/>
      <c r="B13" s="207"/>
      <c r="C13" s="348" t="s">
        <v>77</v>
      </c>
      <c r="D13" s="348"/>
      <c r="E13" s="412" t="s">
        <v>95</v>
      </c>
      <c r="F13" s="366"/>
      <c r="G13" s="366"/>
      <c r="H13" s="366"/>
      <c r="I13" s="367"/>
      <c r="J13" s="237"/>
      <c r="K13" s="237"/>
      <c r="L13" s="409" t="s">
        <v>139</v>
      </c>
      <c r="M13" s="409"/>
      <c r="N13" s="409"/>
      <c r="O13" s="409"/>
      <c r="P13" s="409"/>
      <c r="Q13" s="222">
        <v>45271</v>
      </c>
      <c r="R13" s="238"/>
      <c r="S13" s="238"/>
      <c r="T13" s="238"/>
      <c r="U13" s="238"/>
      <c r="V13" s="238"/>
      <c r="W13" s="1"/>
    </row>
    <row r="14" spans="1:33" ht="15" customHeight="1">
      <c r="A14" s="1"/>
      <c r="B14" s="207"/>
      <c r="C14" s="220"/>
      <c r="D14" s="220"/>
      <c r="E14" s="230"/>
      <c r="F14" s="230"/>
      <c r="G14" s="230"/>
      <c r="H14" s="230"/>
      <c r="I14" s="237"/>
      <c r="J14" s="237"/>
      <c r="K14" s="237"/>
      <c r="L14" s="239"/>
      <c r="M14" s="239"/>
      <c r="N14" s="239"/>
      <c r="O14" s="239"/>
      <c r="P14" s="239"/>
      <c r="Q14" s="238"/>
      <c r="R14" s="238"/>
      <c r="S14" s="238"/>
      <c r="T14" s="238"/>
      <c r="U14" s="238"/>
      <c r="V14" s="238"/>
      <c r="W14" s="1"/>
      <c r="Z14" s="312"/>
    </row>
    <row r="15" spans="1:33" ht="15" customHeight="1">
      <c r="A15" s="1"/>
      <c r="B15" s="207"/>
      <c r="C15" s="353" t="s">
        <v>78</v>
      </c>
      <c r="D15" s="353"/>
      <c r="E15" s="362" t="s">
        <v>144</v>
      </c>
      <c r="F15" s="363"/>
      <c r="G15" s="363"/>
      <c r="H15" s="363"/>
      <c r="I15" s="364"/>
      <c r="J15" s="237"/>
      <c r="K15" s="237"/>
      <c r="L15" s="409" t="s">
        <v>212</v>
      </c>
      <c r="M15" s="409"/>
      <c r="N15" s="409"/>
      <c r="O15" s="409"/>
      <c r="P15" s="409"/>
      <c r="Q15" s="223">
        <v>45272</v>
      </c>
      <c r="R15" s="357" t="s">
        <v>211</v>
      </c>
      <c r="S15" s="356"/>
      <c r="T15" s="356"/>
      <c r="U15" s="356"/>
      <c r="V15" s="356"/>
      <c r="W15" s="1"/>
    </row>
    <row r="16" spans="1:33" ht="15" customHeight="1">
      <c r="A16" s="1"/>
      <c r="B16" s="207"/>
      <c r="C16" s="220"/>
      <c r="D16" s="220"/>
      <c r="E16" s="230"/>
      <c r="F16" s="230"/>
      <c r="G16" s="230"/>
      <c r="H16" s="230"/>
      <c r="I16" s="237"/>
      <c r="J16" s="237"/>
      <c r="K16" s="237"/>
      <c r="L16" s="239"/>
      <c r="M16" s="239"/>
      <c r="N16" s="239"/>
      <c r="O16" s="239"/>
      <c r="P16" s="239"/>
      <c r="Q16" s="296" t="s">
        <v>213</v>
      </c>
      <c r="R16" s="313"/>
      <c r="S16" s="313"/>
      <c r="T16" s="313"/>
      <c r="U16" s="313"/>
      <c r="V16" s="313"/>
      <c r="W16" s="296"/>
      <c r="X16" s="296"/>
      <c r="Y16" s="296"/>
      <c r="Z16" s="296"/>
      <c r="AA16" s="296"/>
      <c r="AB16" s="296"/>
      <c r="AC16" s="296"/>
      <c r="AD16" s="296"/>
      <c r="AE16" s="296"/>
      <c r="AF16" s="296"/>
      <c r="AG16" s="296"/>
    </row>
    <row r="17" spans="1:33" ht="15" customHeight="1">
      <c r="A17" s="1"/>
      <c r="B17" s="207"/>
      <c r="C17" s="353" t="s">
        <v>77</v>
      </c>
      <c r="D17" s="353"/>
      <c r="E17" s="368" t="s">
        <v>12</v>
      </c>
      <c r="F17" s="369"/>
      <c r="G17" s="369"/>
      <c r="H17" s="369"/>
      <c r="I17" s="370"/>
      <c r="J17" s="237"/>
      <c r="K17" s="237"/>
      <c r="L17" s="410" t="s">
        <v>140</v>
      </c>
      <c r="M17" s="410"/>
      <c r="N17" s="410"/>
      <c r="O17" s="410"/>
      <c r="P17" s="410"/>
      <c r="Q17" s="223">
        <v>45273</v>
      </c>
      <c r="R17" s="265" t="s">
        <v>232</v>
      </c>
      <c r="S17" s="266"/>
      <c r="T17" s="266"/>
      <c r="U17" s="266"/>
      <c r="V17" s="266"/>
      <c r="W17" s="729"/>
      <c r="X17" s="729"/>
      <c r="Y17" s="729"/>
      <c r="Z17" s="729"/>
      <c r="AA17" s="729"/>
      <c r="AB17" s="729"/>
      <c r="AC17" s="729"/>
      <c r="AD17" s="729"/>
      <c r="AE17" s="729"/>
      <c r="AF17" s="729"/>
      <c r="AG17" s="729"/>
    </row>
    <row r="18" spans="1:33" ht="15" customHeight="1">
      <c r="A18" s="1"/>
      <c r="B18" s="207"/>
      <c r="C18" s="220"/>
      <c r="D18" s="220"/>
      <c r="E18" s="230"/>
      <c r="F18" s="230"/>
      <c r="G18" s="230"/>
      <c r="H18" s="230"/>
      <c r="I18" s="264"/>
      <c r="J18" s="237"/>
      <c r="K18" s="237"/>
      <c r="L18" s="239"/>
      <c r="M18" s="239"/>
      <c r="N18" s="239"/>
      <c r="O18" s="239"/>
      <c r="P18" s="239"/>
      <c r="Q18" s="1"/>
      <c r="R18" s="238"/>
      <c r="S18" s="238"/>
      <c r="T18" s="238"/>
      <c r="U18" s="238"/>
      <c r="V18" s="238"/>
      <c r="W18" s="730"/>
      <c r="X18" s="731"/>
      <c r="Y18" s="731"/>
      <c r="Z18" s="731"/>
      <c r="AA18" s="731"/>
      <c r="AB18" s="731"/>
      <c r="AC18" s="731"/>
      <c r="AD18" s="731"/>
      <c r="AE18" s="731"/>
    </row>
    <row r="19" spans="1:33" ht="15" customHeight="1">
      <c r="A19" s="1"/>
      <c r="B19" s="207"/>
      <c r="C19" s="405" t="s">
        <v>95</v>
      </c>
      <c r="D19" s="405"/>
      <c r="E19" s="371" t="s">
        <v>190</v>
      </c>
      <c r="F19" s="369"/>
      <c r="G19" s="369"/>
      <c r="H19" s="369"/>
      <c r="I19" s="370"/>
      <c r="J19" s="237"/>
      <c r="K19" s="237"/>
      <c r="L19" s="409" t="s">
        <v>151</v>
      </c>
      <c r="M19" s="409"/>
      <c r="N19" s="409"/>
      <c r="O19" s="409"/>
      <c r="P19" s="409"/>
      <c r="Q19" s="223">
        <v>45275</v>
      </c>
      <c r="R19" s="238"/>
      <c r="S19" s="238"/>
      <c r="T19" s="238"/>
      <c r="U19" s="238"/>
      <c r="V19" s="238"/>
      <c r="W19" s="1"/>
    </row>
    <row r="20" spans="1:33" ht="15" customHeight="1">
      <c r="A20" s="1"/>
      <c r="B20" s="207"/>
      <c r="C20" s="237"/>
      <c r="D20" s="237"/>
      <c r="E20" s="237"/>
      <c r="F20" s="237"/>
      <c r="G20" s="237"/>
      <c r="H20" s="237"/>
      <c r="I20" s="237"/>
      <c r="J20" s="237"/>
      <c r="K20" s="237"/>
      <c r="L20" s="237"/>
      <c r="M20" s="237"/>
      <c r="N20" s="237"/>
      <c r="O20" s="237"/>
      <c r="P20" s="237"/>
      <c r="Q20" s="238"/>
      <c r="R20" s="238"/>
      <c r="S20" s="238"/>
      <c r="T20" s="238"/>
      <c r="U20" s="238"/>
      <c r="V20" s="238"/>
      <c r="W20" s="1"/>
    </row>
    <row r="21" spans="1:33" ht="18" customHeight="1">
      <c r="A21" s="1"/>
      <c r="B21" s="102"/>
      <c r="C21" s="237"/>
      <c r="D21" s="237"/>
      <c r="E21" s="237"/>
      <c r="F21" s="237"/>
      <c r="G21" s="237"/>
      <c r="H21" s="237"/>
      <c r="I21" s="237"/>
      <c r="J21" s="237"/>
      <c r="K21" s="237"/>
      <c r="L21" s="237"/>
      <c r="M21" s="237"/>
      <c r="N21" s="237"/>
      <c r="O21" s="237"/>
      <c r="P21" s="237"/>
      <c r="Q21" s="237"/>
      <c r="R21" s="237"/>
      <c r="S21" s="237"/>
      <c r="T21" s="237"/>
      <c r="U21" s="230"/>
      <c r="V21" s="230"/>
      <c r="W21" s="1"/>
    </row>
    <row r="22" spans="1:33" ht="18.75">
      <c r="A22" s="218"/>
      <c r="B22" s="4"/>
      <c r="C22" s="345" t="s">
        <v>149</v>
      </c>
      <c r="D22" s="345"/>
      <c r="E22" s="345"/>
      <c r="F22" s="345"/>
      <c r="G22" s="345"/>
      <c r="H22" s="345"/>
      <c r="I22" s="345"/>
      <c r="J22" s="345"/>
      <c r="K22" s="230"/>
      <c r="L22" s="345" t="s">
        <v>3</v>
      </c>
      <c r="M22" s="345"/>
      <c r="N22" s="345"/>
      <c r="O22" s="345"/>
      <c r="P22" s="345"/>
      <c r="Q22" s="345"/>
      <c r="R22" s="216"/>
      <c r="S22" s="345" t="s">
        <v>8</v>
      </c>
      <c r="T22" s="345"/>
      <c r="U22" s="345"/>
      <c r="V22" s="345"/>
      <c r="W22" s="1"/>
    </row>
    <row r="23" spans="1:33" ht="5.25" customHeight="1">
      <c r="A23" s="99"/>
      <c r="B23" s="1"/>
      <c r="C23" s="230"/>
      <c r="D23" s="230"/>
      <c r="E23" s="230"/>
      <c r="F23" s="230"/>
      <c r="G23" s="230"/>
      <c r="H23" s="230"/>
      <c r="I23" s="230"/>
      <c r="J23" s="230"/>
      <c r="K23" s="230"/>
      <c r="L23" s="230"/>
      <c r="M23" s="230"/>
      <c r="N23" s="230"/>
      <c r="O23" s="230"/>
      <c r="P23" s="230"/>
      <c r="Q23" s="230"/>
      <c r="R23" s="231"/>
      <c r="S23" s="230"/>
      <c r="T23" s="230"/>
      <c r="U23" s="230"/>
      <c r="V23" s="230"/>
      <c r="W23" s="1"/>
    </row>
    <row r="24" spans="1:33" ht="15" customHeight="1">
      <c r="A24" s="219"/>
      <c r="B24" s="1"/>
      <c r="C24" s="352" t="s">
        <v>190</v>
      </c>
      <c r="D24" s="350"/>
      <c r="E24" s="350"/>
      <c r="F24" s="351"/>
      <c r="G24" s="230"/>
      <c r="H24" s="406" t="s">
        <v>7</v>
      </c>
      <c r="I24" s="407"/>
      <c r="J24" s="408"/>
      <c r="K24" s="5">
        <v>1</v>
      </c>
      <c r="L24" s="391" t="s">
        <v>210</v>
      </c>
      <c r="M24" s="392"/>
      <c r="N24" s="334" t="s">
        <v>187</v>
      </c>
      <c r="O24" s="334"/>
      <c r="P24" s="333"/>
      <c r="Q24" s="333"/>
      <c r="R24" s="229"/>
      <c r="S24" s="402">
        <v>16370</v>
      </c>
      <c r="T24" s="403"/>
      <c r="U24" s="403"/>
      <c r="V24" s="403"/>
      <c r="W24" s="1"/>
    </row>
    <row r="25" spans="1:33" ht="15" customHeight="1">
      <c r="A25" s="219"/>
      <c r="B25" s="1"/>
      <c r="C25" s="230"/>
      <c r="D25" s="230"/>
      <c r="E25" s="230"/>
      <c r="F25" s="230"/>
      <c r="G25" s="230"/>
      <c r="H25" s="230"/>
      <c r="I25" s="230"/>
      <c r="J25" s="230"/>
      <c r="K25" s="5"/>
      <c r="L25" s="232"/>
      <c r="M25" s="232"/>
      <c r="N25" s="232"/>
      <c r="O25" s="232"/>
      <c r="P25" s="232"/>
      <c r="Q25" s="232"/>
      <c r="R25" s="231"/>
      <c r="S25" s="230"/>
      <c r="T25" s="230"/>
      <c r="U25" s="230"/>
      <c r="V25" s="230"/>
      <c r="W25" s="1"/>
    </row>
    <row r="26" spans="1:33" ht="15" customHeight="1">
      <c r="A26" s="219"/>
      <c r="B26" s="1"/>
      <c r="C26" s="352" t="s">
        <v>191</v>
      </c>
      <c r="D26" s="350"/>
      <c r="E26" s="350"/>
      <c r="F26" s="351"/>
      <c r="G26" s="230"/>
      <c r="H26" s="349" t="s">
        <v>96</v>
      </c>
      <c r="I26" s="350"/>
      <c r="J26" s="351"/>
      <c r="K26" s="5">
        <v>2</v>
      </c>
      <c r="L26" s="393" t="s">
        <v>209</v>
      </c>
      <c r="M26" s="394"/>
      <c r="N26" s="335" t="s">
        <v>188</v>
      </c>
      <c r="O26" s="335"/>
      <c r="P26" s="338"/>
      <c r="Q26" s="338"/>
      <c r="R26" s="217"/>
      <c r="S26" s="404" t="s">
        <v>84</v>
      </c>
      <c r="T26" s="404"/>
      <c r="U26" s="404"/>
      <c r="V26" s="404"/>
      <c r="W26" s="1"/>
    </row>
    <row r="27" spans="1:33" ht="15" customHeight="1">
      <c r="A27" s="219"/>
      <c r="B27" s="1"/>
      <c r="C27" s="230"/>
      <c r="D27" s="230"/>
      <c r="E27" s="230"/>
      <c r="F27" s="230"/>
      <c r="G27" s="230"/>
      <c r="H27" s="230"/>
      <c r="I27" s="230"/>
      <c r="J27" s="230"/>
      <c r="K27" s="5"/>
      <c r="L27" s="379"/>
      <c r="M27" s="380"/>
      <c r="N27" s="380"/>
      <c r="O27" s="380"/>
      <c r="P27" s="380"/>
      <c r="Q27" s="380"/>
      <c r="R27" s="233"/>
      <c r="S27" s="230"/>
      <c r="T27" s="230"/>
      <c r="U27" s="230"/>
      <c r="V27" s="230"/>
      <c r="W27" s="1"/>
    </row>
    <row r="28" spans="1:33" ht="15" customHeight="1">
      <c r="A28" s="219"/>
      <c r="B28" s="1"/>
      <c r="C28" s="352" t="s">
        <v>192</v>
      </c>
      <c r="D28" s="350"/>
      <c r="E28" s="350"/>
      <c r="F28" s="351"/>
      <c r="G28" s="230"/>
      <c r="H28" s="349" t="s">
        <v>96</v>
      </c>
      <c r="I28" s="350"/>
      <c r="J28" s="351"/>
      <c r="K28" s="5">
        <v>3</v>
      </c>
      <c r="L28" s="395" t="s">
        <v>208</v>
      </c>
      <c r="M28" s="396"/>
      <c r="N28" s="336" t="s">
        <v>188</v>
      </c>
      <c r="O28" s="337"/>
      <c r="P28" s="375"/>
      <c r="Q28" s="375"/>
      <c r="R28" s="234"/>
      <c r="S28" s="360" t="s">
        <v>202</v>
      </c>
      <c r="T28" s="361"/>
      <c r="U28" s="361"/>
      <c r="V28" s="361"/>
      <c r="W28" s="1"/>
    </row>
    <row r="29" spans="1:33" ht="15" customHeight="1">
      <c r="A29" s="219"/>
      <c r="B29" s="1"/>
      <c r="C29" s="230"/>
      <c r="D29" s="230"/>
      <c r="E29" s="230"/>
      <c r="F29" s="230"/>
      <c r="G29" s="230"/>
      <c r="H29" s="230"/>
      <c r="I29" s="230"/>
      <c r="J29" s="230"/>
      <c r="K29" s="5"/>
      <c r="L29" s="379"/>
      <c r="M29" s="380"/>
      <c r="N29" s="380"/>
      <c r="O29" s="380"/>
      <c r="P29" s="380"/>
      <c r="Q29" s="380"/>
      <c r="R29" s="233"/>
      <c r="S29" s="230"/>
      <c r="T29" s="230"/>
      <c r="U29" s="230"/>
      <c r="V29" s="230"/>
      <c r="W29" s="1"/>
    </row>
    <row r="30" spans="1:33" ht="15" customHeight="1">
      <c r="A30" s="219"/>
      <c r="B30" s="1"/>
      <c r="C30" s="345" t="s">
        <v>76</v>
      </c>
      <c r="D30" s="345"/>
      <c r="E30" s="345"/>
      <c r="F30" s="345"/>
      <c r="G30" s="345"/>
      <c r="H30" s="345"/>
      <c r="I30" s="345"/>
      <c r="J30" s="345"/>
      <c r="K30" s="230"/>
      <c r="L30" s="381" t="s">
        <v>150</v>
      </c>
      <c r="M30" s="381"/>
      <c r="N30" s="381"/>
      <c r="O30" s="381"/>
      <c r="P30" s="381"/>
      <c r="Q30" s="381"/>
      <c r="R30" s="235"/>
      <c r="S30" s="345" t="s">
        <v>92</v>
      </c>
      <c r="T30" s="345"/>
      <c r="U30" s="345"/>
      <c r="V30" s="345"/>
      <c r="W30" s="1"/>
    </row>
    <row r="31" spans="1:33" ht="15" customHeight="1">
      <c r="A31" s="219"/>
      <c r="B31" s="1"/>
      <c r="C31" s="230"/>
      <c r="D31" s="230"/>
      <c r="E31" s="230"/>
      <c r="F31" s="230"/>
      <c r="G31" s="230"/>
      <c r="H31" s="230"/>
      <c r="I31" s="230"/>
      <c r="J31" s="230"/>
      <c r="K31" s="230"/>
      <c r="L31" s="236"/>
      <c r="M31" s="236"/>
      <c r="N31" s="236"/>
      <c r="O31" s="236"/>
      <c r="P31" s="236"/>
      <c r="Q31" s="236"/>
      <c r="R31" s="231"/>
      <c r="S31" s="230"/>
      <c r="T31" s="230"/>
      <c r="U31" s="230"/>
      <c r="V31" s="230"/>
      <c r="W31" s="1"/>
    </row>
    <row r="32" spans="1:33" ht="15" customHeight="1">
      <c r="A32" s="219"/>
      <c r="B32" s="1"/>
      <c r="C32" s="352" t="s">
        <v>144</v>
      </c>
      <c r="D32" s="350"/>
      <c r="E32" s="350"/>
      <c r="F32" s="351"/>
      <c r="G32" s="230"/>
      <c r="H32" s="352" t="s">
        <v>193</v>
      </c>
      <c r="I32" s="350"/>
      <c r="J32" s="351"/>
      <c r="K32" s="230"/>
      <c r="L32" s="382"/>
      <c r="M32" s="383"/>
      <c r="N32" s="383"/>
      <c r="O32" s="383"/>
      <c r="P32" s="383"/>
      <c r="Q32" s="384"/>
      <c r="R32" s="235"/>
      <c r="S32" s="358" t="s">
        <v>201</v>
      </c>
      <c r="T32" s="359"/>
      <c r="U32" s="359"/>
      <c r="V32" s="359"/>
      <c r="W32" s="1"/>
    </row>
    <row r="33" spans="1:23" ht="15" customHeight="1">
      <c r="A33" s="219"/>
      <c r="B33" s="1"/>
      <c r="C33" s="230"/>
      <c r="D33" s="230"/>
      <c r="E33" s="230"/>
      <c r="F33" s="230"/>
      <c r="G33" s="230"/>
      <c r="H33" s="230"/>
      <c r="I33" s="230"/>
      <c r="J33" s="230"/>
      <c r="K33" s="230"/>
      <c r="L33" s="385"/>
      <c r="M33" s="386"/>
      <c r="N33" s="386"/>
      <c r="O33" s="386"/>
      <c r="P33" s="386"/>
      <c r="Q33" s="387"/>
      <c r="R33" s="231"/>
      <c r="S33" s="231"/>
      <c r="T33" s="231"/>
      <c r="U33" s="231"/>
      <c r="V33" s="230"/>
      <c r="W33" s="1"/>
    </row>
    <row r="34" spans="1:23" ht="15" customHeight="1">
      <c r="A34" s="219"/>
      <c r="B34" s="1"/>
      <c r="C34" s="352" t="s">
        <v>194</v>
      </c>
      <c r="D34" s="350"/>
      <c r="E34" s="350"/>
      <c r="F34" s="351"/>
      <c r="G34" s="230"/>
      <c r="H34" s="349" t="s">
        <v>96</v>
      </c>
      <c r="I34" s="350"/>
      <c r="J34" s="351"/>
      <c r="K34" s="230"/>
      <c r="L34" s="385"/>
      <c r="M34" s="386"/>
      <c r="N34" s="386"/>
      <c r="O34" s="386"/>
      <c r="P34" s="386"/>
      <c r="Q34" s="387"/>
      <c r="R34" s="346"/>
      <c r="S34" s="346"/>
      <c r="T34" s="346"/>
      <c r="U34" s="231"/>
      <c r="V34" s="230"/>
      <c r="W34" s="1"/>
    </row>
    <row r="35" spans="1:23" ht="15" customHeight="1">
      <c r="A35" s="219"/>
      <c r="B35" s="1"/>
      <c r="C35" s="230"/>
      <c r="D35" s="230"/>
      <c r="E35" s="230"/>
      <c r="F35" s="230"/>
      <c r="G35" s="230"/>
      <c r="H35" s="230"/>
      <c r="I35" s="230"/>
      <c r="J35" s="230"/>
      <c r="K35" s="230"/>
      <c r="L35" s="385"/>
      <c r="M35" s="386"/>
      <c r="N35" s="386"/>
      <c r="O35" s="386"/>
      <c r="P35" s="386"/>
      <c r="Q35" s="387"/>
      <c r="R35" s="231"/>
      <c r="S35" s="231"/>
      <c r="T35" s="231"/>
      <c r="U35" s="231"/>
      <c r="V35" s="230"/>
      <c r="W35" s="1"/>
    </row>
    <row r="36" spans="1:23" ht="15" customHeight="1">
      <c r="A36" s="219"/>
      <c r="B36" s="1"/>
      <c r="C36" s="376" t="s">
        <v>195</v>
      </c>
      <c r="D36" s="377"/>
      <c r="E36" s="377"/>
      <c r="F36" s="378"/>
      <c r="G36" s="230"/>
      <c r="H36" s="349" t="s">
        <v>96</v>
      </c>
      <c r="I36" s="350"/>
      <c r="J36" s="351"/>
      <c r="K36" s="230"/>
      <c r="L36" s="385"/>
      <c r="M36" s="386"/>
      <c r="N36" s="386"/>
      <c r="O36" s="386"/>
      <c r="P36" s="386"/>
      <c r="Q36" s="387"/>
      <c r="R36" s="347"/>
      <c r="S36" s="347"/>
      <c r="T36" s="347"/>
      <c r="U36" s="231"/>
      <c r="V36" s="230"/>
      <c r="W36" s="1"/>
    </row>
    <row r="37" spans="1:23" ht="15" customHeight="1">
      <c r="A37" s="219"/>
      <c r="B37" s="1"/>
      <c r="C37" s="230"/>
      <c r="D37" s="230"/>
      <c r="E37" s="230"/>
      <c r="F37" s="230"/>
      <c r="G37" s="230"/>
      <c r="H37" s="230"/>
      <c r="I37" s="230"/>
      <c r="J37" s="230"/>
      <c r="K37" s="230"/>
      <c r="L37" s="388"/>
      <c r="M37" s="389"/>
      <c r="N37" s="389"/>
      <c r="O37" s="389"/>
      <c r="P37" s="389"/>
      <c r="Q37" s="390"/>
      <c r="R37" s="231"/>
      <c r="S37" s="248" t="s">
        <v>152</v>
      </c>
      <c r="T37" s="248"/>
      <c r="U37" s="248"/>
      <c r="V37" s="230"/>
      <c r="W37" s="1"/>
    </row>
    <row r="38" spans="1:23">
      <c r="A38" s="1"/>
      <c r="B38" s="1"/>
      <c r="C38" s="1"/>
      <c r="D38" s="1"/>
      <c r="E38" s="1"/>
      <c r="F38" s="1"/>
      <c r="G38" s="1"/>
      <c r="H38" s="1"/>
      <c r="I38" s="1"/>
      <c r="J38" s="1"/>
      <c r="K38" s="1"/>
      <c r="L38" s="1"/>
      <c r="M38" s="1"/>
      <c r="N38" s="1"/>
      <c r="O38" s="1"/>
      <c r="P38" s="1"/>
      <c r="Q38" s="1"/>
      <c r="R38" s="1"/>
      <c r="S38" s="1"/>
      <c r="T38" s="1"/>
      <c r="U38" s="1"/>
      <c r="V38" s="1"/>
      <c r="W38" s="1"/>
    </row>
    <row r="39" spans="1:23" ht="15" customHeight="1">
      <c r="A39" s="1"/>
      <c r="B39" s="1"/>
      <c r="C39" s="1"/>
      <c r="D39" s="1"/>
      <c r="E39" s="1"/>
      <c r="F39" s="1"/>
      <c r="G39" s="1"/>
      <c r="H39" s="1"/>
      <c r="I39" s="1"/>
      <c r="J39" s="1"/>
      <c r="K39" s="1"/>
      <c r="L39" s="1"/>
      <c r="M39" s="372" t="s">
        <v>153</v>
      </c>
      <c r="N39" s="372"/>
      <c r="O39" s="372"/>
      <c r="P39" s="372"/>
      <c r="Q39" s="372"/>
      <c r="R39" s="212"/>
      <c r="S39" s="344" t="s">
        <v>154</v>
      </c>
      <c r="T39" s="344"/>
      <c r="U39" s="344"/>
      <c r="V39" s="226"/>
      <c r="W39" s="1"/>
    </row>
    <row r="40" spans="1:23" ht="47.25" customHeight="1">
      <c r="A40" s="1"/>
      <c r="B40" s="1"/>
      <c r="C40" s="374" t="s">
        <v>0</v>
      </c>
      <c r="D40" s="374"/>
      <c r="E40" s="374"/>
      <c r="F40" s="374"/>
      <c r="G40" s="374"/>
      <c r="H40" s="374"/>
      <c r="I40" s="374"/>
      <c r="J40" s="374"/>
      <c r="K40" s="224"/>
      <c r="L40" s="52" t="s">
        <v>1</v>
      </c>
      <c r="M40" s="373" t="str">
        <f>L24</f>
        <v>BOSTANCI DEMİR DOĞRAMA</v>
      </c>
      <c r="N40" s="373"/>
      <c r="O40" s="373" t="str">
        <f>L26</f>
        <v>KARAKAŞ YAPI</v>
      </c>
      <c r="P40" s="373"/>
      <c r="Q40" s="245" t="str">
        <f>L28</f>
        <v>KARAKAŞ FERFORJE</v>
      </c>
      <c r="R40" s="240"/>
      <c r="S40" s="246" t="str">
        <f>L24</f>
        <v>BOSTANCI DEMİR DOĞRAMA</v>
      </c>
      <c r="T40" s="246" t="str">
        <f>L26</f>
        <v>KARAKAŞ YAPI</v>
      </c>
      <c r="U40" s="247" t="str">
        <f>L28</f>
        <v>KARAKAŞ FERFORJE</v>
      </c>
      <c r="V40" s="228" t="s">
        <v>2</v>
      </c>
      <c r="W40" s="1"/>
    </row>
    <row r="41" spans="1:23" ht="15" customHeight="1">
      <c r="A41" s="1"/>
      <c r="B41" s="1"/>
      <c r="C41" s="83">
        <v>1</v>
      </c>
      <c r="D41" s="341" t="s">
        <v>203</v>
      </c>
      <c r="E41" s="342"/>
      <c r="F41" s="342"/>
      <c r="G41" s="342"/>
      <c r="H41" s="342"/>
      <c r="I41" s="342"/>
      <c r="J41" s="343"/>
      <c r="K41" s="225"/>
      <c r="L41" s="227">
        <v>1</v>
      </c>
      <c r="M41" s="339">
        <v>3</v>
      </c>
      <c r="N41" s="340"/>
      <c r="O41" s="332">
        <v>2</v>
      </c>
      <c r="P41" s="332"/>
      <c r="Q41" s="241">
        <v>1</v>
      </c>
      <c r="R41" s="1"/>
      <c r="S41" s="241">
        <v>3</v>
      </c>
      <c r="T41" s="241">
        <v>2</v>
      </c>
      <c r="U41" s="241">
        <v>1</v>
      </c>
      <c r="V41" s="227" t="s">
        <v>198</v>
      </c>
      <c r="W41" s="1"/>
    </row>
    <row r="42" spans="1:23" ht="15" customHeight="1">
      <c r="A42" s="1"/>
      <c r="B42" s="1"/>
      <c r="C42" s="83">
        <v>2</v>
      </c>
      <c r="D42" s="341" t="s">
        <v>207</v>
      </c>
      <c r="E42" s="342"/>
      <c r="F42" s="342"/>
      <c r="G42" s="342"/>
      <c r="H42" s="342"/>
      <c r="I42" s="342"/>
      <c r="J42" s="343"/>
      <c r="K42" s="225"/>
      <c r="L42" s="227">
        <v>1</v>
      </c>
      <c r="M42" s="339">
        <v>3</v>
      </c>
      <c r="N42" s="340"/>
      <c r="O42" s="332">
        <v>2</v>
      </c>
      <c r="P42" s="332"/>
      <c r="Q42" s="241">
        <v>1</v>
      </c>
      <c r="R42" s="1"/>
      <c r="S42" s="241">
        <v>3</v>
      </c>
      <c r="T42" s="241">
        <v>2</v>
      </c>
      <c r="U42" s="241">
        <v>1</v>
      </c>
      <c r="V42" s="227" t="s">
        <v>198</v>
      </c>
      <c r="W42" s="1"/>
    </row>
    <row r="43" spans="1:23" ht="15" customHeight="1">
      <c r="A43" s="1"/>
      <c r="B43" s="1"/>
      <c r="C43" s="83">
        <v>3</v>
      </c>
      <c r="D43" s="341"/>
      <c r="E43" s="342"/>
      <c r="F43" s="342"/>
      <c r="G43" s="342"/>
      <c r="H43" s="342"/>
      <c r="I43" s="342"/>
      <c r="J43" s="343"/>
      <c r="K43" s="1"/>
      <c r="L43" s="227"/>
      <c r="M43" s="339"/>
      <c r="N43" s="340"/>
      <c r="O43" s="332"/>
      <c r="P43" s="332"/>
      <c r="Q43" s="241"/>
      <c r="R43" s="1"/>
      <c r="S43" s="241"/>
      <c r="T43" s="241"/>
      <c r="U43" s="241"/>
      <c r="V43" s="227"/>
      <c r="W43" s="1"/>
    </row>
    <row r="44" spans="1:23" ht="15" customHeight="1">
      <c r="A44" s="1"/>
      <c r="B44" s="1"/>
      <c r="C44" s="83">
        <v>4</v>
      </c>
      <c r="D44" s="341"/>
      <c r="E44" s="342"/>
      <c r="F44" s="342"/>
      <c r="G44" s="342"/>
      <c r="H44" s="342"/>
      <c r="I44" s="342"/>
      <c r="J44" s="343"/>
      <c r="K44" s="1"/>
      <c r="L44" s="227"/>
      <c r="M44" s="339"/>
      <c r="N44" s="340"/>
      <c r="O44" s="332"/>
      <c r="P44" s="332"/>
      <c r="Q44" s="241"/>
      <c r="R44" s="1"/>
      <c r="S44" s="241"/>
      <c r="T44" s="241"/>
      <c r="U44" s="241"/>
      <c r="V44" s="227"/>
      <c r="W44" s="1"/>
    </row>
    <row r="45" spans="1:23" ht="15" customHeight="1">
      <c r="A45" s="1"/>
      <c r="B45" s="1"/>
      <c r="C45" s="83">
        <v>5</v>
      </c>
      <c r="D45" s="341"/>
      <c r="E45" s="342"/>
      <c r="F45" s="342"/>
      <c r="G45" s="342"/>
      <c r="H45" s="342"/>
      <c r="I45" s="342"/>
      <c r="J45" s="343"/>
      <c r="K45" s="1"/>
      <c r="L45" s="227"/>
      <c r="M45" s="339"/>
      <c r="N45" s="340"/>
      <c r="O45" s="332"/>
      <c r="P45" s="332"/>
      <c r="Q45" s="241"/>
      <c r="R45" s="1"/>
      <c r="S45" s="241"/>
      <c r="T45" s="241"/>
      <c r="U45" s="241"/>
      <c r="V45" s="227"/>
      <c r="W45" s="1"/>
    </row>
    <row r="46" spans="1:23" ht="15" customHeight="1">
      <c r="A46" s="1"/>
      <c r="B46" s="1"/>
      <c r="C46" s="83">
        <v>6</v>
      </c>
      <c r="D46" s="341"/>
      <c r="E46" s="342"/>
      <c r="F46" s="342"/>
      <c r="G46" s="342"/>
      <c r="H46" s="342"/>
      <c r="I46" s="342"/>
      <c r="J46" s="343"/>
      <c r="K46" s="1"/>
      <c r="L46" s="227"/>
      <c r="M46" s="339"/>
      <c r="N46" s="340"/>
      <c r="O46" s="332"/>
      <c r="P46" s="332"/>
      <c r="Q46" s="241"/>
      <c r="R46" s="1"/>
      <c r="S46" s="241"/>
      <c r="T46" s="241"/>
      <c r="U46" s="241"/>
      <c r="V46" s="227"/>
      <c r="W46" s="1"/>
    </row>
    <row r="47" spans="1:23" ht="15" customHeight="1">
      <c r="A47" s="1"/>
      <c r="B47" s="1"/>
      <c r="C47" s="83">
        <v>7</v>
      </c>
      <c r="D47" s="341"/>
      <c r="E47" s="342"/>
      <c r="F47" s="342"/>
      <c r="G47" s="342"/>
      <c r="H47" s="342"/>
      <c r="I47" s="342"/>
      <c r="J47" s="343"/>
      <c r="K47" s="1"/>
      <c r="L47" s="227"/>
      <c r="M47" s="339"/>
      <c r="N47" s="340"/>
      <c r="O47" s="332"/>
      <c r="P47" s="332"/>
      <c r="Q47" s="241"/>
      <c r="R47" s="1"/>
      <c r="S47" s="241"/>
      <c r="T47" s="241"/>
      <c r="U47" s="241"/>
      <c r="V47" s="227"/>
      <c r="W47" s="1"/>
    </row>
    <row r="48" spans="1:23" ht="15" customHeight="1">
      <c r="A48" s="1"/>
      <c r="B48" s="1"/>
      <c r="C48" s="83">
        <v>8</v>
      </c>
      <c r="D48" s="341"/>
      <c r="E48" s="342"/>
      <c r="F48" s="342"/>
      <c r="G48" s="342"/>
      <c r="H48" s="342"/>
      <c r="I48" s="342"/>
      <c r="J48" s="343"/>
      <c r="K48" s="1"/>
      <c r="L48" s="227"/>
      <c r="M48" s="339"/>
      <c r="N48" s="340"/>
      <c r="O48" s="332"/>
      <c r="P48" s="332"/>
      <c r="Q48" s="241"/>
      <c r="R48" s="1"/>
      <c r="S48" s="241"/>
      <c r="T48" s="241"/>
      <c r="U48" s="241"/>
      <c r="V48" s="227"/>
      <c r="W48" s="1"/>
    </row>
    <row r="49" spans="1:26" ht="15" customHeight="1">
      <c r="A49" s="1"/>
      <c r="B49" s="1"/>
      <c r="C49" s="83">
        <v>9</v>
      </c>
      <c r="D49" s="341"/>
      <c r="E49" s="342"/>
      <c r="F49" s="342"/>
      <c r="G49" s="342"/>
      <c r="H49" s="342"/>
      <c r="I49" s="342"/>
      <c r="J49" s="343"/>
      <c r="K49" s="1"/>
      <c r="L49" s="227"/>
      <c r="M49" s="339"/>
      <c r="N49" s="340"/>
      <c r="O49" s="332"/>
      <c r="P49" s="332"/>
      <c r="Q49" s="241"/>
      <c r="R49" s="1"/>
      <c r="S49" s="241"/>
      <c r="T49" s="241"/>
      <c r="U49" s="241"/>
      <c r="V49" s="227"/>
      <c r="W49" s="1"/>
    </row>
    <row r="50" spans="1:26" ht="15" customHeight="1">
      <c r="A50" s="1"/>
      <c r="B50" s="1"/>
      <c r="C50" s="83">
        <v>10</v>
      </c>
      <c r="D50" s="341"/>
      <c r="E50" s="342"/>
      <c r="F50" s="342"/>
      <c r="G50" s="342"/>
      <c r="H50" s="342"/>
      <c r="I50" s="342"/>
      <c r="J50" s="343"/>
      <c r="K50" s="1"/>
      <c r="L50" s="227"/>
      <c r="M50" s="339"/>
      <c r="N50" s="340"/>
      <c r="O50" s="332"/>
      <c r="P50" s="332"/>
      <c r="Q50" s="241"/>
      <c r="R50" s="1"/>
      <c r="S50" s="241"/>
      <c r="T50" s="241"/>
      <c r="U50" s="241"/>
      <c r="V50" s="227"/>
      <c r="W50" s="1"/>
      <c r="Z50">
        <v>2</v>
      </c>
    </row>
    <row r="51" spans="1:26" ht="15" customHeight="1">
      <c r="A51" s="1"/>
      <c r="B51" s="1"/>
      <c r="C51" s="83">
        <v>11</v>
      </c>
      <c r="D51" s="341"/>
      <c r="E51" s="342"/>
      <c r="F51" s="342"/>
      <c r="G51" s="342"/>
      <c r="H51" s="342"/>
      <c r="I51" s="342"/>
      <c r="J51" s="343"/>
      <c r="K51" s="1"/>
      <c r="L51" s="227"/>
      <c r="M51" s="339"/>
      <c r="N51" s="340"/>
      <c r="O51" s="332"/>
      <c r="P51" s="332"/>
      <c r="Q51" s="241"/>
      <c r="R51" s="1"/>
      <c r="S51" s="241"/>
      <c r="T51" s="241"/>
      <c r="U51" s="241"/>
      <c r="V51" s="227"/>
      <c r="W51" s="1"/>
    </row>
    <row r="52" spans="1:26" ht="15" customHeight="1">
      <c r="A52" s="1"/>
      <c r="B52" s="1"/>
      <c r="C52" s="83">
        <v>12</v>
      </c>
      <c r="D52" s="341"/>
      <c r="E52" s="342"/>
      <c r="F52" s="342"/>
      <c r="G52" s="342"/>
      <c r="H52" s="342"/>
      <c r="I52" s="342"/>
      <c r="J52" s="343"/>
      <c r="K52" s="1"/>
      <c r="L52" s="227"/>
      <c r="M52" s="339"/>
      <c r="N52" s="340"/>
      <c r="O52" s="332"/>
      <c r="P52" s="332"/>
      <c r="Q52" s="241"/>
      <c r="R52" s="1"/>
      <c r="S52" s="241"/>
      <c r="T52" s="241"/>
      <c r="U52" s="241"/>
      <c r="V52" s="227"/>
      <c r="W52" s="1"/>
    </row>
    <row r="53" spans="1:26" ht="15" customHeight="1">
      <c r="A53" s="1"/>
      <c r="B53" s="1"/>
      <c r="C53" s="83">
        <v>13</v>
      </c>
      <c r="D53" s="341"/>
      <c r="E53" s="342"/>
      <c r="F53" s="342"/>
      <c r="G53" s="342"/>
      <c r="H53" s="342"/>
      <c r="I53" s="342"/>
      <c r="J53" s="343"/>
      <c r="K53" s="1"/>
      <c r="L53" s="227"/>
      <c r="M53" s="339"/>
      <c r="N53" s="340"/>
      <c r="O53" s="332"/>
      <c r="P53" s="332"/>
      <c r="Q53" s="241"/>
      <c r="R53" s="1"/>
      <c r="S53" s="241"/>
      <c r="T53" s="241"/>
      <c r="U53" s="241"/>
      <c r="V53" s="227"/>
      <c r="W53" s="1"/>
    </row>
    <row r="54" spans="1:26" ht="15" customHeight="1">
      <c r="A54" s="1"/>
      <c r="B54" s="1"/>
      <c r="C54" s="83">
        <v>14</v>
      </c>
      <c r="D54" s="341"/>
      <c r="E54" s="342"/>
      <c r="F54" s="342"/>
      <c r="G54" s="342"/>
      <c r="H54" s="342"/>
      <c r="I54" s="342"/>
      <c r="J54" s="343"/>
      <c r="K54" s="1"/>
      <c r="L54" s="227"/>
      <c r="M54" s="339"/>
      <c r="N54" s="340"/>
      <c r="O54" s="332"/>
      <c r="P54" s="332"/>
      <c r="Q54" s="241"/>
      <c r="R54" s="1"/>
      <c r="S54" s="241"/>
      <c r="T54" s="241"/>
      <c r="U54" s="241"/>
      <c r="V54" s="227"/>
      <c r="W54" s="1"/>
    </row>
    <row r="55" spans="1:26" ht="15" customHeight="1">
      <c r="A55" s="1"/>
      <c r="B55" s="1"/>
      <c r="C55" s="83">
        <v>15</v>
      </c>
      <c r="D55" s="341"/>
      <c r="E55" s="342"/>
      <c r="F55" s="342"/>
      <c r="G55" s="342"/>
      <c r="H55" s="342"/>
      <c r="I55" s="342"/>
      <c r="J55" s="343"/>
      <c r="K55" s="1"/>
      <c r="L55" s="227"/>
      <c r="M55" s="339"/>
      <c r="N55" s="340"/>
      <c r="O55" s="332"/>
      <c r="P55" s="332"/>
      <c r="Q55" s="241"/>
      <c r="R55" s="1"/>
      <c r="S55" s="241"/>
      <c r="T55" s="241"/>
      <c r="U55" s="241"/>
      <c r="V55" s="227"/>
      <c r="W55" s="1"/>
    </row>
    <row r="56" spans="1:26" ht="15" customHeight="1">
      <c r="A56" s="1"/>
      <c r="B56" s="1"/>
      <c r="C56" s="83">
        <v>16</v>
      </c>
      <c r="D56" s="341"/>
      <c r="E56" s="342"/>
      <c r="F56" s="342"/>
      <c r="G56" s="342"/>
      <c r="H56" s="342"/>
      <c r="I56" s="342"/>
      <c r="J56" s="343"/>
      <c r="K56" s="1"/>
      <c r="L56" s="227"/>
      <c r="M56" s="339"/>
      <c r="N56" s="340"/>
      <c r="O56" s="332"/>
      <c r="P56" s="332"/>
      <c r="Q56" s="241"/>
      <c r="R56" s="1"/>
      <c r="S56" s="241"/>
      <c r="T56" s="241"/>
      <c r="U56" s="241"/>
      <c r="V56" s="227"/>
      <c r="W56" s="1"/>
    </row>
    <row r="57" spans="1:26" ht="15" customHeight="1">
      <c r="A57" s="1"/>
      <c r="B57" s="1"/>
      <c r="C57" s="83">
        <v>17</v>
      </c>
      <c r="D57" s="341"/>
      <c r="E57" s="342"/>
      <c r="F57" s="342"/>
      <c r="G57" s="342"/>
      <c r="H57" s="342"/>
      <c r="I57" s="342"/>
      <c r="J57" s="343"/>
      <c r="K57" s="1"/>
      <c r="L57" s="227"/>
      <c r="M57" s="339"/>
      <c r="N57" s="340"/>
      <c r="O57" s="332"/>
      <c r="P57" s="332"/>
      <c r="Q57" s="241"/>
      <c r="R57" s="1"/>
      <c r="S57" s="241"/>
      <c r="T57" s="241"/>
      <c r="U57" s="241"/>
      <c r="V57" s="227"/>
      <c r="W57" s="1"/>
    </row>
    <row r="58" spans="1:26" ht="15" customHeight="1">
      <c r="A58" s="1"/>
      <c r="B58" s="1"/>
      <c r="C58" s="83">
        <v>18</v>
      </c>
      <c r="D58" s="341"/>
      <c r="E58" s="342"/>
      <c r="F58" s="342"/>
      <c r="G58" s="342"/>
      <c r="H58" s="342"/>
      <c r="I58" s="342"/>
      <c r="J58" s="343"/>
      <c r="K58" s="1"/>
      <c r="L58" s="227"/>
      <c r="M58" s="339"/>
      <c r="N58" s="340"/>
      <c r="O58" s="332"/>
      <c r="P58" s="332"/>
      <c r="Q58" s="241"/>
      <c r="R58" s="1"/>
      <c r="S58" s="241"/>
      <c r="T58" s="241"/>
      <c r="U58" s="241"/>
      <c r="V58" s="227"/>
      <c r="W58" s="1"/>
    </row>
    <row r="59" spans="1:26" ht="15" customHeight="1">
      <c r="A59" s="1"/>
      <c r="B59" s="1"/>
      <c r="C59" s="83">
        <v>19</v>
      </c>
      <c r="D59" s="341"/>
      <c r="E59" s="342"/>
      <c r="F59" s="342"/>
      <c r="G59" s="342"/>
      <c r="H59" s="342"/>
      <c r="I59" s="342"/>
      <c r="J59" s="343"/>
      <c r="K59" s="1"/>
      <c r="L59" s="227"/>
      <c r="M59" s="339"/>
      <c r="N59" s="340"/>
      <c r="O59" s="332"/>
      <c r="P59" s="332"/>
      <c r="Q59" s="241"/>
      <c r="R59" s="1"/>
      <c r="S59" s="241"/>
      <c r="T59" s="241"/>
      <c r="U59" s="241"/>
      <c r="V59" s="227"/>
      <c r="W59" s="1"/>
    </row>
    <row r="60" spans="1:26" ht="15" customHeight="1">
      <c r="A60" s="1"/>
      <c r="B60" s="1"/>
      <c r="C60" s="83">
        <v>20</v>
      </c>
      <c r="D60" s="341"/>
      <c r="E60" s="342"/>
      <c r="F60" s="342"/>
      <c r="G60" s="342"/>
      <c r="H60" s="342"/>
      <c r="I60" s="342"/>
      <c r="J60" s="343"/>
      <c r="K60" s="1"/>
      <c r="L60" s="227"/>
      <c r="M60" s="339"/>
      <c r="N60" s="340"/>
      <c r="O60" s="332"/>
      <c r="P60" s="332"/>
      <c r="Q60" s="241"/>
      <c r="R60" s="1"/>
      <c r="S60" s="241"/>
      <c r="T60" s="241"/>
      <c r="U60" s="241"/>
      <c r="V60" s="227"/>
      <c r="W60" s="1"/>
    </row>
    <row r="61" spans="1:26" ht="15" customHeight="1">
      <c r="A61" s="1"/>
      <c r="B61" s="1"/>
      <c r="C61" s="83">
        <v>21</v>
      </c>
      <c r="D61" s="341"/>
      <c r="E61" s="342"/>
      <c r="F61" s="342"/>
      <c r="G61" s="342"/>
      <c r="H61" s="342"/>
      <c r="I61" s="342"/>
      <c r="J61" s="343"/>
      <c r="K61" s="1"/>
      <c r="L61" s="227"/>
      <c r="M61" s="339"/>
      <c r="N61" s="340"/>
      <c r="O61" s="332"/>
      <c r="P61" s="332"/>
      <c r="Q61" s="241"/>
      <c r="R61" s="1"/>
      <c r="S61" s="241"/>
      <c r="T61" s="241"/>
      <c r="U61" s="241"/>
      <c r="V61" s="227"/>
      <c r="W61" s="1"/>
    </row>
    <row r="62" spans="1:26" ht="15" customHeight="1">
      <c r="A62" s="1"/>
      <c r="B62" s="1"/>
      <c r="C62" s="83">
        <v>22</v>
      </c>
      <c r="D62" s="341"/>
      <c r="E62" s="342"/>
      <c r="F62" s="342"/>
      <c r="G62" s="342"/>
      <c r="H62" s="342"/>
      <c r="I62" s="342"/>
      <c r="J62" s="343"/>
      <c r="K62" s="1"/>
      <c r="L62" s="227"/>
      <c r="M62" s="339"/>
      <c r="N62" s="340"/>
      <c r="O62" s="332"/>
      <c r="P62" s="332"/>
      <c r="Q62" s="241"/>
      <c r="R62" s="1"/>
      <c r="S62" s="241"/>
      <c r="T62" s="241"/>
      <c r="U62" s="241"/>
      <c r="V62" s="227"/>
      <c r="W62" s="1"/>
    </row>
    <row r="63" spans="1:26" ht="15" customHeight="1">
      <c r="A63" s="1"/>
      <c r="B63" s="1"/>
      <c r="C63" s="83">
        <v>23</v>
      </c>
      <c r="D63" s="341"/>
      <c r="E63" s="342"/>
      <c r="F63" s="342"/>
      <c r="G63" s="342"/>
      <c r="H63" s="342"/>
      <c r="I63" s="342"/>
      <c r="J63" s="343"/>
      <c r="K63" s="1"/>
      <c r="L63" s="227"/>
      <c r="M63" s="339"/>
      <c r="N63" s="340"/>
      <c r="O63" s="332"/>
      <c r="P63" s="332"/>
      <c r="Q63" s="241"/>
      <c r="R63" s="1"/>
      <c r="S63" s="241"/>
      <c r="T63" s="241"/>
      <c r="U63" s="241"/>
      <c r="V63" s="227"/>
      <c r="W63" s="1"/>
    </row>
    <row r="64" spans="1:26" ht="15" customHeight="1">
      <c r="A64" s="1"/>
      <c r="B64" s="1"/>
      <c r="C64" s="83">
        <v>24</v>
      </c>
      <c r="D64" s="341"/>
      <c r="E64" s="342"/>
      <c r="F64" s="342"/>
      <c r="G64" s="342"/>
      <c r="H64" s="342"/>
      <c r="I64" s="342"/>
      <c r="J64" s="343"/>
      <c r="K64" s="1"/>
      <c r="L64" s="227"/>
      <c r="M64" s="339"/>
      <c r="N64" s="340"/>
      <c r="O64" s="332"/>
      <c r="P64" s="332"/>
      <c r="Q64" s="241"/>
      <c r="R64" s="1"/>
      <c r="S64" s="241"/>
      <c r="T64" s="241"/>
      <c r="U64" s="241"/>
      <c r="V64" s="227"/>
      <c r="W64" s="1"/>
    </row>
    <row r="65" spans="1:23" ht="15" customHeight="1">
      <c r="A65" s="1"/>
      <c r="B65" s="1"/>
      <c r="C65" s="83">
        <v>25</v>
      </c>
      <c r="D65" s="341"/>
      <c r="E65" s="342"/>
      <c r="F65" s="342"/>
      <c r="G65" s="342"/>
      <c r="H65" s="342"/>
      <c r="I65" s="342"/>
      <c r="J65" s="343"/>
      <c r="K65" s="1"/>
      <c r="L65" s="227"/>
      <c r="M65" s="339"/>
      <c r="N65" s="340"/>
      <c r="O65" s="332"/>
      <c r="P65" s="332"/>
      <c r="Q65" s="241"/>
      <c r="R65" s="1"/>
      <c r="S65" s="241"/>
      <c r="T65" s="241"/>
      <c r="U65" s="241"/>
      <c r="V65" s="227"/>
      <c r="W65" s="1"/>
    </row>
    <row r="66" spans="1:23" ht="15" customHeight="1">
      <c r="A66" s="1"/>
      <c r="B66" s="1"/>
      <c r="C66" s="83">
        <v>26</v>
      </c>
      <c r="D66" s="341"/>
      <c r="E66" s="342"/>
      <c r="F66" s="342"/>
      <c r="G66" s="342"/>
      <c r="H66" s="342"/>
      <c r="I66" s="342"/>
      <c r="J66" s="343"/>
      <c r="K66" s="1"/>
      <c r="L66" s="227"/>
      <c r="M66" s="339"/>
      <c r="N66" s="340"/>
      <c r="O66" s="332"/>
      <c r="P66" s="332"/>
      <c r="Q66" s="241"/>
      <c r="R66" s="1"/>
      <c r="S66" s="241"/>
      <c r="T66" s="241"/>
      <c r="U66" s="241"/>
      <c r="V66" s="227"/>
      <c r="W66" s="1"/>
    </row>
    <row r="67" spans="1:23" ht="15" customHeight="1">
      <c r="A67" s="1"/>
      <c r="B67" s="1"/>
      <c r="C67" s="83">
        <v>27</v>
      </c>
      <c r="D67" s="341"/>
      <c r="E67" s="342"/>
      <c r="F67" s="342"/>
      <c r="G67" s="342"/>
      <c r="H67" s="342"/>
      <c r="I67" s="342"/>
      <c r="J67" s="343"/>
      <c r="K67" s="1"/>
      <c r="L67" s="227"/>
      <c r="M67" s="339"/>
      <c r="N67" s="340"/>
      <c r="O67" s="332"/>
      <c r="P67" s="332"/>
      <c r="Q67" s="241"/>
      <c r="R67" s="1"/>
      <c r="S67" s="241"/>
      <c r="T67" s="241"/>
      <c r="U67" s="241"/>
      <c r="V67" s="227"/>
      <c r="W67" s="1"/>
    </row>
    <row r="68" spans="1:23" ht="15" customHeight="1">
      <c r="A68" s="1"/>
      <c r="B68" s="1"/>
      <c r="C68" s="83">
        <v>28</v>
      </c>
      <c r="D68" s="341"/>
      <c r="E68" s="342"/>
      <c r="F68" s="342"/>
      <c r="G68" s="342"/>
      <c r="H68" s="342"/>
      <c r="I68" s="342"/>
      <c r="J68" s="343"/>
      <c r="K68" s="1"/>
      <c r="L68" s="227"/>
      <c r="M68" s="339"/>
      <c r="N68" s="340"/>
      <c r="O68" s="332"/>
      <c r="P68" s="332"/>
      <c r="Q68" s="241"/>
      <c r="R68" s="1"/>
      <c r="S68" s="241"/>
      <c r="T68" s="241"/>
      <c r="U68" s="241"/>
      <c r="V68" s="227"/>
      <c r="W68" s="1"/>
    </row>
    <row r="69" spans="1:23" ht="15" customHeight="1">
      <c r="A69" s="1"/>
      <c r="B69" s="1"/>
      <c r="C69" s="83">
        <v>29</v>
      </c>
      <c r="D69" s="341"/>
      <c r="E69" s="342"/>
      <c r="F69" s="342"/>
      <c r="G69" s="342"/>
      <c r="H69" s="342"/>
      <c r="I69" s="342"/>
      <c r="J69" s="343"/>
      <c r="K69" s="1"/>
      <c r="L69" s="227"/>
      <c r="M69" s="339"/>
      <c r="N69" s="340"/>
      <c r="O69" s="332"/>
      <c r="P69" s="332"/>
      <c r="Q69" s="241"/>
      <c r="R69" s="1"/>
      <c r="S69" s="241"/>
      <c r="T69" s="241"/>
      <c r="U69" s="241"/>
      <c r="V69" s="227"/>
      <c r="W69" s="1"/>
    </row>
    <row r="70" spans="1:23" ht="15" customHeight="1">
      <c r="A70" s="1"/>
      <c r="B70" s="1"/>
      <c r="C70" s="83">
        <v>30</v>
      </c>
      <c r="D70" s="341"/>
      <c r="E70" s="342"/>
      <c r="F70" s="342"/>
      <c r="G70" s="342"/>
      <c r="H70" s="342"/>
      <c r="I70" s="342"/>
      <c r="J70" s="343"/>
      <c r="K70" s="1"/>
      <c r="L70" s="227"/>
      <c r="M70" s="339"/>
      <c r="N70" s="340"/>
      <c r="O70" s="332"/>
      <c r="P70" s="332"/>
      <c r="Q70" s="241"/>
      <c r="R70" s="1"/>
      <c r="S70" s="241"/>
      <c r="T70" s="241"/>
      <c r="U70" s="241"/>
      <c r="V70" s="227"/>
      <c r="W70" s="1"/>
    </row>
    <row r="71" spans="1:23" ht="15" customHeight="1">
      <c r="A71" s="1"/>
      <c r="B71" s="1"/>
      <c r="C71" s="1"/>
      <c r="D71" s="1"/>
      <c r="E71" s="1"/>
      <c r="F71" s="1"/>
      <c r="G71" s="1"/>
      <c r="H71" s="1"/>
      <c r="I71" s="1"/>
      <c r="J71" s="1"/>
      <c r="K71" s="1"/>
      <c r="L71" s="1"/>
      <c r="M71" s="1"/>
      <c r="N71" s="1"/>
      <c r="O71" s="1"/>
      <c r="P71" s="1"/>
      <c r="Q71" s="1"/>
      <c r="R71" s="1"/>
      <c r="S71" s="1"/>
      <c r="T71" s="1"/>
      <c r="U71" s="1"/>
      <c r="V71" s="1"/>
      <c r="W71" s="1"/>
    </row>
    <row r="72" spans="1:23">
      <c r="A72" s="2"/>
      <c r="B72" s="2"/>
      <c r="C72" s="2"/>
      <c r="D72" s="2"/>
      <c r="E72" s="2"/>
      <c r="F72" s="2"/>
      <c r="G72" s="2"/>
      <c r="H72" s="2"/>
      <c r="I72" s="2"/>
      <c r="J72" s="2"/>
      <c r="K72" s="2"/>
      <c r="L72" s="2"/>
      <c r="M72" s="2"/>
      <c r="N72" s="2"/>
      <c r="O72" s="2"/>
      <c r="P72" s="2"/>
      <c r="Q72" s="2"/>
      <c r="R72" s="2"/>
      <c r="S72" s="2"/>
      <c r="T72" s="2"/>
      <c r="U72" s="2"/>
      <c r="V72" s="2"/>
    </row>
    <row r="73" spans="1:23">
      <c r="A73" s="2"/>
      <c r="B73" s="2"/>
      <c r="C73" s="2"/>
      <c r="D73" s="2"/>
      <c r="E73" s="2"/>
      <c r="F73" s="2"/>
      <c r="G73" s="2"/>
      <c r="H73" s="2"/>
      <c r="I73" s="2"/>
      <c r="J73" s="2"/>
      <c r="K73" s="2"/>
      <c r="L73" s="2"/>
      <c r="M73" s="2"/>
      <c r="N73" s="2"/>
      <c r="O73" s="2"/>
      <c r="P73" s="2"/>
      <c r="Q73" s="2"/>
      <c r="R73" s="2"/>
      <c r="S73" s="2"/>
      <c r="T73" s="2"/>
      <c r="U73" s="2"/>
      <c r="V73" s="2"/>
    </row>
    <row r="74" spans="1:23">
      <c r="A74" s="2"/>
      <c r="B74" s="2"/>
      <c r="C74" s="2"/>
      <c r="D74" s="2"/>
      <c r="E74" s="2"/>
      <c r="F74" s="2"/>
      <c r="G74" s="2"/>
      <c r="H74" s="2"/>
      <c r="I74" s="2"/>
      <c r="J74" s="2"/>
      <c r="K74" s="2"/>
      <c r="L74" s="2"/>
      <c r="M74" s="2"/>
      <c r="N74" s="2"/>
      <c r="O74" s="2"/>
      <c r="P74" s="2"/>
      <c r="Q74" s="2"/>
      <c r="R74" s="2"/>
      <c r="S74" s="2"/>
      <c r="T74" s="2"/>
      <c r="U74" s="2"/>
      <c r="V74" s="2"/>
    </row>
    <row r="75" spans="1:23">
      <c r="A75" s="2"/>
      <c r="B75" s="2"/>
      <c r="C75" s="2"/>
      <c r="D75" s="2"/>
      <c r="E75" s="2"/>
      <c r="F75" s="2"/>
      <c r="G75" s="2"/>
      <c r="H75" s="2"/>
      <c r="I75" s="2"/>
      <c r="J75" s="2"/>
      <c r="K75" s="2"/>
      <c r="L75" s="2"/>
      <c r="M75" s="2"/>
      <c r="N75" s="2"/>
      <c r="O75" s="2"/>
      <c r="P75" s="2"/>
      <c r="Q75" s="2"/>
      <c r="R75" s="2"/>
      <c r="S75" s="2"/>
      <c r="T75" s="2"/>
      <c r="U75" s="2"/>
      <c r="V75" s="2"/>
    </row>
    <row r="76" spans="1:23">
      <c r="A76" s="2"/>
      <c r="B76" s="2"/>
      <c r="C76" s="2"/>
      <c r="D76" s="2"/>
      <c r="E76" s="2"/>
      <c r="F76" s="2"/>
      <c r="G76" s="2"/>
      <c r="H76" s="2"/>
      <c r="I76" s="2"/>
      <c r="J76" s="2"/>
      <c r="K76" s="2"/>
      <c r="L76" s="2"/>
      <c r="M76" s="2"/>
      <c r="N76" s="2"/>
      <c r="O76" s="2"/>
      <c r="P76" s="2"/>
      <c r="Q76" s="2"/>
      <c r="R76" s="2"/>
      <c r="S76" s="2"/>
      <c r="T76" s="2"/>
      <c r="U76" s="2"/>
      <c r="V76" s="2"/>
    </row>
    <row r="77" spans="1:23">
      <c r="A77" s="2"/>
      <c r="B77" s="2"/>
      <c r="C77" s="2"/>
      <c r="D77" s="2"/>
      <c r="E77" s="2"/>
      <c r="F77" s="2"/>
      <c r="G77" s="2"/>
      <c r="H77" s="2"/>
      <c r="I77" s="2"/>
      <c r="J77" s="2"/>
      <c r="K77" s="2"/>
      <c r="L77" s="2"/>
      <c r="M77" s="2"/>
      <c r="N77" s="2"/>
      <c r="O77" s="2"/>
      <c r="P77" s="2"/>
      <c r="Q77" s="2"/>
      <c r="R77" s="2"/>
      <c r="S77" s="2"/>
      <c r="T77" s="2"/>
      <c r="U77" s="2"/>
      <c r="V77" s="2"/>
    </row>
    <row r="78" spans="1:23">
      <c r="A78" s="2"/>
      <c r="B78" s="2"/>
      <c r="C78" s="2"/>
      <c r="D78" s="2"/>
      <c r="E78" s="2"/>
      <c r="F78" s="2"/>
      <c r="G78" s="2"/>
      <c r="H78" s="2"/>
      <c r="I78" s="2"/>
      <c r="J78" s="2"/>
      <c r="K78" s="2"/>
      <c r="L78" s="2"/>
      <c r="M78" s="2"/>
      <c r="N78" s="2"/>
      <c r="O78" s="2"/>
      <c r="P78" s="2"/>
      <c r="Q78" s="2"/>
      <c r="R78" s="2"/>
      <c r="S78" s="2"/>
      <c r="T78" s="2"/>
      <c r="U78" s="2"/>
      <c r="V78" s="2"/>
    </row>
    <row r="79" spans="1:23">
      <c r="A79" s="2"/>
      <c r="B79" s="2"/>
      <c r="C79" s="2"/>
      <c r="D79" s="2"/>
      <c r="E79" s="2"/>
      <c r="F79" s="2"/>
      <c r="G79" s="2"/>
      <c r="H79" s="2"/>
      <c r="I79" s="2"/>
      <c r="J79" s="2"/>
      <c r="K79" s="2"/>
      <c r="L79" s="2"/>
      <c r="M79" s="2"/>
      <c r="N79" s="2"/>
      <c r="O79" s="2"/>
      <c r="P79" s="2"/>
      <c r="Q79" s="2"/>
      <c r="R79" s="2"/>
      <c r="S79" s="2"/>
      <c r="T79" s="2"/>
      <c r="U79" s="2"/>
      <c r="V79" s="2"/>
    </row>
    <row r="80" spans="1:23">
      <c r="A80" s="2"/>
      <c r="B80" s="2"/>
      <c r="C80" s="2"/>
      <c r="D80" s="2"/>
      <c r="E80" s="2"/>
      <c r="F80" s="2"/>
      <c r="G80" s="2"/>
      <c r="H80" s="2"/>
      <c r="I80" s="2"/>
      <c r="J80" s="2"/>
      <c r="K80" s="2"/>
      <c r="L80" s="2"/>
      <c r="M80" s="2"/>
      <c r="N80" s="2"/>
      <c r="O80" s="2"/>
      <c r="P80" s="2"/>
      <c r="Q80" s="2"/>
      <c r="R80" s="2"/>
      <c r="S80" s="2"/>
      <c r="T80" s="2"/>
      <c r="U80" s="2"/>
      <c r="V80" s="2"/>
    </row>
    <row r="81" spans="1:22">
      <c r="A81" s="2"/>
      <c r="B81" s="2"/>
      <c r="C81" s="2"/>
      <c r="D81" s="2"/>
      <c r="E81" s="2"/>
      <c r="F81" s="2"/>
      <c r="G81" s="2"/>
      <c r="H81" s="2"/>
      <c r="I81" s="2"/>
      <c r="J81" s="2"/>
      <c r="K81" s="2"/>
      <c r="L81" s="2"/>
      <c r="M81" s="2"/>
      <c r="N81" s="2"/>
      <c r="O81" s="2"/>
      <c r="P81" s="2"/>
      <c r="Q81" s="2"/>
      <c r="R81" s="2"/>
      <c r="S81" s="2"/>
      <c r="T81" s="2"/>
      <c r="U81" s="2"/>
      <c r="V81" s="2"/>
    </row>
    <row r="82" spans="1:22">
      <c r="A82" s="2"/>
      <c r="B82" s="2"/>
      <c r="C82" s="2"/>
      <c r="D82" s="2"/>
      <c r="E82" s="2"/>
      <c r="F82" s="2"/>
      <c r="G82" s="2"/>
      <c r="H82" s="2"/>
      <c r="I82" s="2"/>
      <c r="J82" s="2"/>
      <c r="K82" s="2"/>
      <c r="L82" s="2"/>
      <c r="M82" s="2"/>
      <c r="N82" s="2"/>
      <c r="O82" s="2"/>
      <c r="P82" s="2"/>
      <c r="Q82" s="2"/>
      <c r="R82" s="2"/>
      <c r="S82" s="2"/>
      <c r="T82" s="2"/>
      <c r="U82" s="2"/>
      <c r="V82" s="2"/>
    </row>
    <row r="83" spans="1:22">
      <c r="A83" s="2"/>
      <c r="B83" s="2"/>
      <c r="C83" s="2"/>
      <c r="D83" s="2"/>
      <c r="E83" s="2"/>
      <c r="F83" s="2"/>
      <c r="G83" s="2"/>
      <c r="H83" s="2"/>
      <c r="I83" s="2"/>
      <c r="J83" s="2"/>
      <c r="K83" s="2"/>
      <c r="L83" s="2"/>
      <c r="M83" s="2"/>
      <c r="N83" s="2"/>
      <c r="O83" s="2"/>
      <c r="P83" s="2"/>
      <c r="Q83" s="2"/>
      <c r="R83" s="2"/>
      <c r="S83" s="2"/>
      <c r="T83" s="2"/>
      <c r="U83" s="2"/>
      <c r="V83" s="2"/>
    </row>
    <row r="84" spans="1:22">
      <c r="A84" s="2"/>
      <c r="B84" s="2"/>
      <c r="C84" s="2"/>
      <c r="D84" s="2"/>
      <c r="E84" s="2"/>
      <c r="F84" s="2"/>
      <c r="G84" s="2"/>
      <c r="H84" s="2"/>
      <c r="I84" s="2"/>
      <c r="J84" s="2"/>
      <c r="K84" s="2"/>
      <c r="L84" s="2"/>
      <c r="M84" s="2"/>
      <c r="N84" s="2"/>
      <c r="O84" s="2"/>
      <c r="P84" s="2"/>
      <c r="Q84" s="2"/>
      <c r="R84" s="2"/>
      <c r="S84" s="2"/>
      <c r="T84" s="2"/>
      <c r="U84" s="2"/>
      <c r="V84" s="2"/>
    </row>
    <row r="85" spans="1:22">
      <c r="A85" s="2"/>
      <c r="B85" s="2"/>
      <c r="C85" s="2"/>
      <c r="D85" s="2"/>
      <c r="E85" s="2"/>
      <c r="F85" s="2"/>
      <c r="G85" s="2"/>
      <c r="H85" s="2"/>
      <c r="I85" s="2"/>
      <c r="J85" s="2"/>
      <c r="K85" s="2"/>
      <c r="L85" s="2"/>
      <c r="M85" s="2"/>
      <c r="N85" s="2"/>
      <c r="O85" s="2"/>
      <c r="P85" s="2"/>
      <c r="Q85" s="2"/>
      <c r="R85" s="2"/>
      <c r="S85" s="2"/>
      <c r="T85" s="2"/>
      <c r="U85" s="2"/>
      <c r="V85" s="2"/>
    </row>
    <row r="86" spans="1:22">
      <c r="A86" s="2"/>
      <c r="B86" s="2"/>
      <c r="C86" s="2"/>
      <c r="D86" s="2"/>
      <c r="E86" s="2"/>
      <c r="F86" s="2"/>
      <c r="G86" s="2"/>
      <c r="H86" s="2"/>
      <c r="I86" s="2"/>
      <c r="J86" s="2"/>
      <c r="K86" s="2"/>
      <c r="L86" s="2"/>
      <c r="M86" s="2"/>
      <c r="N86" s="2"/>
      <c r="O86" s="2"/>
      <c r="P86" s="2"/>
      <c r="Q86" s="2"/>
      <c r="R86" s="2"/>
      <c r="S86" s="2"/>
      <c r="T86" s="2"/>
      <c r="U86" s="2"/>
      <c r="V86" s="2"/>
    </row>
    <row r="87" spans="1:22">
      <c r="A87" s="2"/>
      <c r="B87" s="2"/>
      <c r="C87" s="2"/>
      <c r="D87" s="2"/>
      <c r="E87" s="2"/>
      <c r="F87" s="2"/>
      <c r="G87" s="2"/>
      <c r="H87" s="2"/>
      <c r="I87" s="2"/>
      <c r="J87" s="2"/>
      <c r="K87" s="2"/>
      <c r="L87" s="2"/>
      <c r="M87" s="2"/>
      <c r="N87" s="2"/>
      <c r="O87" s="2"/>
      <c r="P87" s="2"/>
      <c r="Q87" s="2"/>
      <c r="R87" s="2"/>
      <c r="S87" s="2"/>
      <c r="T87" s="2"/>
      <c r="U87" s="2"/>
      <c r="V87" s="2"/>
    </row>
    <row r="88" spans="1:22">
      <c r="A88" s="2"/>
      <c r="B88" s="2"/>
      <c r="C88" s="2"/>
      <c r="D88" s="2"/>
      <c r="E88" s="2"/>
      <c r="F88" s="2"/>
      <c r="G88" s="2"/>
      <c r="H88" s="2"/>
      <c r="I88" s="2"/>
      <c r="J88" s="2"/>
      <c r="K88" s="2"/>
      <c r="L88" s="2"/>
      <c r="M88" s="2"/>
      <c r="N88" s="2"/>
      <c r="O88" s="2"/>
      <c r="P88" s="2"/>
      <c r="Q88" s="2"/>
      <c r="R88" s="2"/>
      <c r="S88" s="2"/>
      <c r="T88" s="2"/>
      <c r="U88" s="2"/>
      <c r="V88" s="2"/>
    </row>
    <row r="89" spans="1:22">
      <c r="A89" s="2"/>
      <c r="B89" s="2"/>
      <c r="C89" s="2"/>
      <c r="D89" s="2"/>
      <c r="E89" s="2"/>
      <c r="F89" s="2"/>
      <c r="G89" s="2"/>
      <c r="H89" s="2"/>
      <c r="I89" s="2"/>
      <c r="J89" s="2"/>
      <c r="K89" s="2"/>
      <c r="L89" s="2"/>
      <c r="M89" s="2"/>
      <c r="N89" s="2"/>
      <c r="O89" s="2"/>
      <c r="P89" s="2"/>
      <c r="Q89" s="2"/>
      <c r="R89" s="2"/>
      <c r="S89" s="2"/>
      <c r="T89" s="2"/>
      <c r="U89" s="2"/>
      <c r="V89" s="2"/>
    </row>
    <row r="90" spans="1:22">
      <c r="A90" s="2"/>
      <c r="B90" s="2"/>
      <c r="C90" s="2"/>
      <c r="D90" s="2"/>
      <c r="E90" s="2"/>
      <c r="F90" s="2"/>
      <c r="G90" s="2"/>
      <c r="H90" s="2"/>
      <c r="I90" s="2"/>
      <c r="J90" s="2"/>
      <c r="K90" s="2"/>
      <c r="L90" s="2"/>
      <c r="M90" s="2"/>
      <c r="N90" s="2"/>
      <c r="O90" s="2"/>
      <c r="P90" s="2"/>
      <c r="Q90" s="2"/>
      <c r="R90" s="2"/>
      <c r="S90" s="2"/>
      <c r="T90" s="2"/>
      <c r="U90" s="2"/>
      <c r="V90" s="2"/>
    </row>
    <row r="91" spans="1:22">
      <c r="A91" s="2"/>
      <c r="B91" s="2"/>
      <c r="C91" s="2"/>
      <c r="D91" s="2"/>
      <c r="E91" s="2"/>
      <c r="F91" s="2"/>
      <c r="G91" s="2"/>
      <c r="H91" s="2"/>
      <c r="I91" s="2"/>
      <c r="J91" s="2"/>
      <c r="K91" s="2"/>
      <c r="L91" s="2"/>
      <c r="M91" s="2"/>
      <c r="N91" s="2"/>
      <c r="O91" s="2"/>
      <c r="P91" s="2"/>
      <c r="Q91" s="2"/>
      <c r="R91" s="2"/>
      <c r="S91" s="2"/>
      <c r="T91" s="2"/>
      <c r="U91" s="2"/>
      <c r="V91" s="2"/>
    </row>
    <row r="92" spans="1:22">
      <c r="A92" s="2"/>
      <c r="B92" s="2"/>
      <c r="C92" s="2"/>
      <c r="D92" s="2"/>
      <c r="E92" s="2"/>
      <c r="F92" s="2"/>
      <c r="G92" s="2"/>
      <c r="H92" s="2"/>
      <c r="I92" s="2"/>
      <c r="J92" s="2"/>
      <c r="K92" s="2"/>
      <c r="L92" s="2"/>
      <c r="M92" s="2"/>
      <c r="N92" s="2"/>
      <c r="O92" s="2"/>
      <c r="P92" s="2"/>
      <c r="Q92" s="2"/>
      <c r="R92" s="2"/>
      <c r="S92" s="2"/>
      <c r="T92" s="2"/>
      <c r="U92" s="2"/>
      <c r="V92" s="2"/>
    </row>
    <row r="93" spans="1:22">
      <c r="A93" s="2"/>
      <c r="B93" s="2"/>
      <c r="C93" s="2"/>
      <c r="D93" s="2"/>
      <c r="E93" s="2"/>
      <c r="F93" s="2"/>
      <c r="G93" s="2"/>
      <c r="H93" s="2"/>
      <c r="I93" s="2"/>
      <c r="J93" s="2"/>
      <c r="K93" s="2"/>
      <c r="L93" s="2"/>
      <c r="M93" s="2"/>
      <c r="N93" s="2"/>
      <c r="O93" s="2"/>
      <c r="P93" s="2"/>
      <c r="Q93" s="2"/>
      <c r="R93" s="2"/>
      <c r="S93" s="2"/>
      <c r="T93" s="2"/>
      <c r="U93" s="2"/>
      <c r="V93" s="2"/>
    </row>
    <row r="94" spans="1:22">
      <c r="A94" s="2"/>
      <c r="B94" s="2"/>
      <c r="C94" s="2"/>
      <c r="D94" s="2"/>
      <c r="E94" s="2"/>
      <c r="F94" s="2"/>
      <c r="G94" s="2"/>
      <c r="H94" s="2"/>
      <c r="I94" s="2"/>
      <c r="J94" s="2"/>
      <c r="K94" s="2"/>
      <c r="L94" s="2"/>
      <c r="M94" s="2"/>
      <c r="N94" s="2"/>
      <c r="O94" s="2"/>
      <c r="P94" s="2"/>
      <c r="Q94" s="2"/>
      <c r="R94" s="2"/>
      <c r="S94" s="2"/>
      <c r="T94" s="2"/>
      <c r="U94" s="2"/>
      <c r="V94" s="2"/>
    </row>
    <row r="95" spans="1:22">
      <c r="A95" s="2"/>
      <c r="B95" s="2"/>
      <c r="C95" s="2"/>
      <c r="D95" s="2"/>
      <c r="E95" s="2"/>
      <c r="F95" s="2"/>
      <c r="G95" s="2"/>
      <c r="H95" s="2"/>
      <c r="I95" s="2"/>
      <c r="J95" s="2"/>
      <c r="K95" s="2"/>
      <c r="L95" s="2"/>
      <c r="M95" s="2"/>
      <c r="N95" s="2"/>
      <c r="O95" s="2"/>
      <c r="P95" s="2"/>
      <c r="Q95" s="2"/>
      <c r="R95" s="2"/>
      <c r="S95" s="2"/>
      <c r="T95" s="2"/>
      <c r="U95" s="2"/>
      <c r="V95" s="2"/>
    </row>
    <row r="96" spans="1:22">
      <c r="A96" s="2"/>
      <c r="B96" s="2"/>
      <c r="C96" s="2"/>
      <c r="D96" s="2"/>
      <c r="E96" s="2"/>
      <c r="F96" s="2"/>
      <c r="G96" s="2"/>
      <c r="H96" s="2"/>
      <c r="I96" s="2"/>
      <c r="J96" s="2"/>
      <c r="K96" s="2"/>
      <c r="L96" s="2"/>
      <c r="M96" s="2"/>
      <c r="N96" s="2"/>
      <c r="O96" s="2"/>
      <c r="P96" s="2"/>
      <c r="Q96" s="2"/>
      <c r="R96" s="2"/>
      <c r="S96" s="2"/>
      <c r="T96" s="2"/>
      <c r="U96" s="2"/>
      <c r="V96" s="2"/>
    </row>
    <row r="97" spans="1:22">
      <c r="A97" s="2"/>
      <c r="B97" s="2"/>
      <c r="C97" s="2"/>
      <c r="D97" s="2"/>
      <c r="E97" s="2"/>
      <c r="F97" s="2"/>
      <c r="G97" s="2"/>
      <c r="H97" s="2"/>
      <c r="I97" s="2"/>
      <c r="J97" s="2"/>
      <c r="K97" s="2"/>
      <c r="L97" s="2"/>
      <c r="M97" s="2"/>
      <c r="N97" s="2"/>
      <c r="O97" s="2"/>
      <c r="P97" s="2"/>
      <c r="Q97" s="2"/>
      <c r="R97" s="2"/>
      <c r="S97" s="2"/>
      <c r="T97" s="2"/>
      <c r="U97" s="2"/>
      <c r="V97" s="2"/>
    </row>
    <row r="98" spans="1:22">
      <c r="A98" s="2"/>
      <c r="B98" s="2"/>
      <c r="C98" s="2"/>
      <c r="D98" s="2"/>
      <c r="E98" s="2"/>
      <c r="F98" s="2"/>
      <c r="G98" s="2"/>
      <c r="H98" s="2"/>
      <c r="I98" s="2"/>
      <c r="J98" s="2"/>
      <c r="K98" s="2"/>
      <c r="L98" s="2"/>
      <c r="M98" s="2"/>
      <c r="N98" s="2"/>
      <c r="O98" s="2"/>
      <c r="P98" s="2"/>
      <c r="Q98" s="2"/>
      <c r="R98" s="2"/>
      <c r="S98" s="2"/>
      <c r="T98" s="2"/>
      <c r="U98" s="2"/>
      <c r="V98" s="2"/>
    </row>
    <row r="99" spans="1:22">
      <c r="A99" s="2"/>
      <c r="B99" s="2"/>
      <c r="C99" s="2"/>
      <c r="D99" s="2"/>
      <c r="E99" s="2"/>
      <c r="F99" s="2"/>
      <c r="G99" s="2"/>
      <c r="H99" s="2"/>
      <c r="I99" s="2"/>
      <c r="J99" s="2"/>
      <c r="K99" s="2"/>
      <c r="L99" s="2"/>
      <c r="M99" s="2"/>
      <c r="N99" s="2"/>
      <c r="O99" s="2"/>
      <c r="P99" s="2"/>
      <c r="Q99" s="2"/>
      <c r="R99" s="2"/>
      <c r="S99" s="2"/>
      <c r="T99" s="2"/>
      <c r="U99" s="2"/>
      <c r="V99" s="2"/>
    </row>
    <row r="100" spans="1:22">
      <c r="A100" s="2"/>
      <c r="B100" s="2"/>
      <c r="C100" s="2"/>
      <c r="D100" s="2"/>
      <c r="E100" s="2"/>
      <c r="F100" s="2"/>
      <c r="G100" s="2"/>
      <c r="H100" s="2"/>
      <c r="I100" s="2"/>
      <c r="J100" s="2"/>
      <c r="K100" s="2"/>
      <c r="L100" s="2"/>
      <c r="M100" s="2"/>
      <c r="N100" s="2"/>
      <c r="O100" s="2"/>
      <c r="P100" s="2"/>
      <c r="Q100" s="2"/>
      <c r="R100" s="2"/>
      <c r="S100" s="2"/>
      <c r="T100" s="2"/>
      <c r="U100" s="2"/>
      <c r="V100" s="2"/>
    </row>
    <row r="101" spans="1:22">
      <c r="A101" s="2"/>
      <c r="B101" s="2"/>
      <c r="C101" s="2"/>
      <c r="D101" s="2"/>
      <c r="E101" s="2"/>
      <c r="F101" s="2"/>
      <c r="G101" s="2"/>
      <c r="H101" s="2"/>
      <c r="I101" s="2"/>
      <c r="J101" s="2"/>
      <c r="K101" s="2"/>
      <c r="L101" s="2"/>
      <c r="M101" s="2"/>
      <c r="N101" s="2"/>
      <c r="O101" s="2"/>
      <c r="P101" s="2"/>
      <c r="Q101" s="2"/>
      <c r="R101" s="2"/>
      <c r="S101" s="2"/>
      <c r="T101" s="2"/>
      <c r="U101" s="2"/>
      <c r="V101" s="2"/>
    </row>
    <row r="102" spans="1:22">
      <c r="A102" s="2"/>
      <c r="B102" s="2"/>
      <c r="C102" s="2"/>
      <c r="D102" s="2"/>
      <c r="E102" s="2"/>
      <c r="F102" s="2"/>
      <c r="G102" s="2"/>
      <c r="H102" s="2"/>
      <c r="I102" s="2"/>
      <c r="J102" s="2"/>
      <c r="K102" s="2"/>
      <c r="L102" s="2"/>
      <c r="M102" s="2"/>
      <c r="N102" s="2"/>
      <c r="O102" s="2"/>
      <c r="P102" s="2"/>
      <c r="Q102" s="2"/>
      <c r="R102" s="2"/>
      <c r="S102" s="2"/>
      <c r="T102" s="2"/>
      <c r="U102" s="2"/>
      <c r="V102" s="2"/>
    </row>
    <row r="103" spans="1:22">
      <c r="A103" s="2"/>
      <c r="B103" s="2"/>
      <c r="C103" s="2"/>
      <c r="D103" s="2"/>
      <c r="E103" s="2"/>
      <c r="F103" s="2"/>
      <c r="G103" s="2"/>
      <c r="H103" s="2"/>
      <c r="I103" s="2"/>
      <c r="J103" s="2"/>
      <c r="K103" s="2"/>
      <c r="L103" s="2"/>
      <c r="M103" s="2"/>
      <c r="N103" s="2"/>
      <c r="O103" s="2"/>
      <c r="P103" s="2"/>
      <c r="Q103" s="2"/>
      <c r="R103" s="2"/>
      <c r="S103" s="2"/>
      <c r="T103" s="2"/>
      <c r="U103" s="2"/>
      <c r="V103" s="2"/>
    </row>
    <row r="104" spans="1:22">
      <c r="A104" s="2"/>
      <c r="B104" s="2"/>
      <c r="C104" s="2"/>
      <c r="D104" s="2"/>
      <c r="E104" s="2"/>
      <c r="F104" s="2"/>
      <c r="G104" s="2"/>
      <c r="H104" s="2"/>
      <c r="I104" s="2"/>
      <c r="J104" s="2"/>
      <c r="K104" s="2"/>
      <c r="L104" s="2"/>
      <c r="M104" s="2"/>
      <c r="N104" s="2"/>
      <c r="O104" s="2"/>
      <c r="P104" s="2"/>
      <c r="Q104" s="2"/>
      <c r="R104" s="2"/>
      <c r="S104" s="2"/>
      <c r="T104" s="2"/>
      <c r="U104" s="2"/>
      <c r="V104" s="2"/>
    </row>
    <row r="105" spans="1:22">
      <c r="A105" s="2"/>
      <c r="B105" s="2"/>
      <c r="C105" s="2"/>
      <c r="D105" s="2"/>
      <c r="E105" s="2"/>
      <c r="F105" s="2"/>
      <c r="G105" s="2"/>
      <c r="H105" s="2"/>
      <c r="I105" s="2"/>
      <c r="J105" s="2"/>
      <c r="K105" s="2"/>
      <c r="L105" s="2"/>
      <c r="M105" s="2"/>
      <c r="N105" s="2"/>
      <c r="O105" s="2"/>
      <c r="P105" s="2"/>
      <c r="Q105" s="2"/>
      <c r="R105" s="2"/>
      <c r="S105" s="2"/>
      <c r="T105" s="2"/>
      <c r="U105" s="2"/>
      <c r="V105" s="2"/>
    </row>
    <row r="106" spans="1:22">
      <c r="A106" s="2"/>
      <c r="B106" s="2"/>
      <c r="C106" s="2"/>
      <c r="D106" s="2"/>
      <c r="E106" s="2"/>
      <c r="F106" s="2"/>
      <c r="G106" s="2"/>
      <c r="H106" s="2"/>
      <c r="I106" s="2"/>
      <c r="J106" s="2"/>
      <c r="K106" s="2"/>
      <c r="L106" s="2"/>
      <c r="M106" s="2"/>
      <c r="N106" s="2"/>
      <c r="O106" s="2"/>
      <c r="P106" s="2"/>
      <c r="Q106" s="2"/>
      <c r="R106" s="2"/>
      <c r="S106" s="2"/>
      <c r="T106" s="2"/>
      <c r="U106" s="2"/>
      <c r="V106" s="2"/>
    </row>
    <row r="107" spans="1:22">
      <c r="A107" s="2"/>
      <c r="B107" s="2"/>
      <c r="C107" s="2"/>
      <c r="D107" s="2"/>
      <c r="E107" s="2"/>
      <c r="F107" s="2"/>
      <c r="G107" s="2"/>
      <c r="H107" s="2"/>
      <c r="I107" s="2"/>
      <c r="J107" s="2"/>
      <c r="K107" s="2"/>
      <c r="L107" s="2"/>
      <c r="M107" s="2"/>
      <c r="N107" s="2"/>
      <c r="O107" s="2"/>
      <c r="P107" s="2"/>
      <c r="Q107" s="2"/>
      <c r="R107" s="2"/>
      <c r="S107" s="2"/>
      <c r="T107" s="2"/>
      <c r="U107" s="2"/>
      <c r="V107" s="2"/>
    </row>
    <row r="108" spans="1:22">
      <c r="A108" s="2"/>
      <c r="B108" s="2"/>
      <c r="C108" s="2"/>
      <c r="D108" s="2"/>
      <c r="E108" s="2"/>
      <c r="F108" s="2"/>
      <c r="G108" s="2"/>
      <c r="H108" s="2"/>
      <c r="I108" s="2"/>
      <c r="J108" s="2"/>
      <c r="K108" s="2"/>
      <c r="L108" s="2"/>
      <c r="M108" s="2"/>
      <c r="N108" s="2"/>
      <c r="O108" s="2"/>
      <c r="P108" s="2"/>
      <c r="Q108" s="2"/>
      <c r="R108" s="2"/>
      <c r="S108" s="2"/>
      <c r="T108" s="2"/>
      <c r="U108" s="2"/>
      <c r="V108" s="2"/>
    </row>
    <row r="109" spans="1:22">
      <c r="A109" s="2"/>
      <c r="B109" s="2"/>
      <c r="C109" s="2"/>
      <c r="D109" s="2"/>
      <c r="E109" s="2"/>
      <c r="F109" s="2"/>
      <c r="G109" s="2"/>
      <c r="H109" s="2"/>
      <c r="I109" s="2"/>
      <c r="J109" s="2"/>
      <c r="K109" s="2"/>
      <c r="L109" s="2"/>
      <c r="M109" s="2"/>
      <c r="N109" s="2"/>
      <c r="O109" s="2"/>
      <c r="P109" s="2"/>
      <c r="Q109" s="2"/>
      <c r="R109" s="2"/>
      <c r="S109" s="2"/>
      <c r="T109" s="2"/>
      <c r="U109" s="2"/>
      <c r="V109" s="2"/>
    </row>
    <row r="110" spans="1:22">
      <c r="A110" s="2"/>
      <c r="B110" s="2"/>
      <c r="C110" s="2"/>
      <c r="D110" s="2"/>
      <c r="E110" s="2"/>
      <c r="F110" s="2"/>
      <c r="G110" s="2"/>
      <c r="H110" s="2"/>
      <c r="I110" s="2"/>
      <c r="J110" s="2"/>
      <c r="K110" s="2"/>
      <c r="L110" s="2"/>
      <c r="M110" s="2"/>
      <c r="N110" s="2"/>
      <c r="O110" s="2"/>
      <c r="P110" s="2"/>
      <c r="Q110" s="2"/>
      <c r="R110" s="2"/>
      <c r="S110" s="2"/>
      <c r="T110" s="2"/>
      <c r="U110" s="2"/>
      <c r="V110" s="2"/>
    </row>
    <row r="111" spans="1:22">
      <c r="A111" s="2"/>
      <c r="B111" s="2"/>
      <c r="C111" s="2"/>
      <c r="D111" s="2"/>
      <c r="E111" s="2"/>
      <c r="F111" s="2"/>
      <c r="G111" s="2"/>
      <c r="H111" s="2"/>
      <c r="I111" s="2"/>
      <c r="J111" s="2"/>
      <c r="K111" s="2"/>
      <c r="L111" s="2"/>
      <c r="M111" s="2"/>
      <c r="N111" s="2"/>
      <c r="O111" s="2"/>
      <c r="P111" s="2"/>
      <c r="Q111" s="2"/>
      <c r="R111" s="2"/>
      <c r="S111" s="2"/>
      <c r="T111" s="2"/>
      <c r="U111" s="2"/>
      <c r="V111" s="2"/>
    </row>
    <row r="112" spans="1:22">
      <c r="A112" s="2"/>
      <c r="B112" s="2"/>
      <c r="C112" s="2"/>
      <c r="D112" s="2"/>
      <c r="E112" s="2"/>
      <c r="F112" s="2"/>
      <c r="G112" s="2"/>
      <c r="H112" s="2"/>
      <c r="I112" s="2"/>
      <c r="J112" s="2"/>
      <c r="K112" s="2"/>
      <c r="L112" s="2"/>
      <c r="M112" s="2"/>
      <c r="N112" s="2"/>
      <c r="O112" s="2"/>
      <c r="P112" s="2"/>
      <c r="Q112" s="2"/>
      <c r="R112" s="2"/>
      <c r="S112" s="2"/>
      <c r="T112" s="2"/>
      <c r="U112" s="2"/>
      <c r="V112" s="2"/>
    </row>
    <row r="113" spans="1:22">
      <c r="A113" s="2"/>
      <c r="B113" s="2"/>
      <c r="C113" s="2"/>
      <c r="D113" s="2"/>
      <c r="E113" s="2"/>
      <c r="F113" s="2"/>
      <c r="G113" s="2"/>
      <c r="H113" s="2"/>
      <c r="I113" s="2"/>
      <c r="J113" s="2"/>
      <c r="K113" s="2"/>
      <c r="L113" s="2"/>
      <c r="M113" s="2"/>
      <c r="N113" s="2"/>
      <c r="O113" s="2"/>
      <c r="P113" s="2"/>
      <c r="Q113" s="2"/>
      <c r="R113" s="2"/>
      <c r="S113" s="2"/>
      <c r="T113" s="2"/>
      <c r="U113" s="2"/>
      <c r="V113" s="2"/>
    </row>
    <row r="114" spans="1:22">
      <c r="A114" s="2"/>
      <c r="B114" s="2"/>
      <c r="C114" s="2"/>
      <c r="D114" s="2"/>
      <c r="E114" s="2"/>
      <c r="F114" s="2"/>
      <c r="G114" s="2"/>
      <c r="H114" s="2"/>
      <c r="I114" s="2"/>
      <c r="J114" s="2"/>
      <c r="K114" s="2"/>
      <c r="L114" s="2"/>
      <c r="M114" s="2"/>
      <c r="N114" s="2"/>
      <c r="O114" s="2"/>
      <c r="P114" s="2"/>
      <c r="Q114" s="2"/>
      <c r="R114" s="2"/>
      <c r="S114" s="2"/>
      <c r="T114" s="2"/>
      <c r="U114" s="2"/>
      <c r="V114" s="2"/>
    </row>
    <row r="115" spans="1:22">
      <c r="A115" s="2"/>
      <c r="B115" s="2"/>
      <c r="C115" s="2"/>
      <c r="D115" s="2"/>
      <c r="E115" s="2"/>
      <c r="F115" s="2"/>
      <c r="G115" s="2"/>
      <c r="H115" s="2"/>
      <c r="I115" s="2"/>
      <c r="J115" s="2"/>
      <c r="K115" s="2"/>
      <c r="L115" s="2"/>
      <c r="M115" s="2"/>
      <c r="N115" s="2"/>
      <c r="O115" s="2"/>
      <c r="P115" s="2"/>
      <c r="Q115" s="2"/>
      <c r="R115" s="2"/>
      <c r="S115" s="2"/>
      <c r="T115" s="2"/>
      <c r="U115" s="2"/>
      <c r="V115" s="2"/>
    </row>
    <row r="116" spans="1:22">
      <c r="A116" s="2"/>
      <c r="B116" s="2"/>
      <c r="C116" s="2"/>
      <c r="D116" s="2"/>
      <c r="E116" s="2"/>
      <c r="F116" s="2"/>
      <c r="G116" s="2"/>
      <c r="H116" s="2"/>
      <c r="I116" s="2"/>
      <c r="J116" s="2"/>
      <c r="K116" s="2"/>
      <c r="L116" s="2"/>
      <c r="M116" s="2"/>
      <c r="N116" s="2"/>
      <c r="O116" s="2"/>
      <c r="P116" s="2"/>
      <c r="Q116" s="2"/>
      <c r="R116" s="2"/>
      <c r="S116" s="2"/>
      <c r="T116" s="2"/>
      <c r="U116" s="2"/>
      <c r="V116" s="2"/>
    </row>
    <row r="117" spans="1:22">
      <c r="A117" s="2"/>
      <c r="B117" s="2"/>
      <c r="C117" s="2"/>
      <c r="D117" s="2"/>
      <c r="E117" s="2"/>
      <c r="F117" s="2"/>
      <c r="G117" s="2"/>
      <c r="H117" s="2"/>
      <c r="I117" s="2"/>
      <c r="J117" s="2"/>
      <c r="K117" s="2"/>
      <c r="L117" s="2"/>
      <c r="M117" s="2"/>
      <c r="N117" s="2"/>
      <c r="O117" s="2"/>
      <c r="P117" s="2"/>
      <c r="Q117" s="2"/>
      <c r="R117" s="2"/>
      <c r="S117" s="2"/>
      <c r="T117" s="2"/>
      <c r="U117" s="2"/>
      <c r="V117" s="2"/>
    </row>
    <row r="118" spans="1:22">
      <c r="A118" s="2"/>
      <c r="B118" s="2"/>
      <c r="C118" s="2"/>
      <c r="D118" s="2"/>
      <c r="E118" s="2"/>
      <c r="F118" s="2"/>
      <c r="G118" s="2"/>
      <c r="H118" s="2"/>
      <c r="I118" s="2"/>
      <c r="J118" s="2"/>
      <c r="K118" s="2"/>
      <c r="L118" s="2"/>
      <c r="M118" s="2"/>
      <c r="N118" s="2"/>
      <c r="O118" s="2"/>
      <c r="P118" s="2"/>
      <c r="Q118" s="2"/>
      <c r="R118" s="2"/>
      <c r="S118" s="2"/>
      <c r="T118" s="2"/>
      <c r="U118" s="2"/>
      <c r="V118" s="2"/>
    </row>
    <row r="119" spans="1:22">
      <c r="A119" s="2"/>
      <c r="B119" s="2"/>
      <c r="C119" s="2"/>
      <c r="D119" s="2"/>
      <c r="E119" s="2"/>
      <c r="F119" s="2"/>
      <c r="G119" s="2"/>
      <c r="H119" s="2"/>
      <c r="I119" s="2"/>
      <c r="J119" s="2"/>
      <c r="K119" s="2"/>
      <c r="L119" s="2"/>
      <c r="M119" s="2"/>
      <c r="N119" s="2"/>
      <c r="O119" s="2"/>
      <c r="P119" s="2"/>
      <c r="Q119" s="2"/>
      <c r="R119" s="2"/>
      <c r="S119" s="2"/>
      <c r="T119" s="2"/>
      <c r="U119" s="2"/>
      <c r="V119" s="2"/>
    </row>
    <row r="120" spans="1:22">
      <c r="A120" s="2"/>
      <c r="B120" s="2"/>
      <c r="C120" s="2"/>
      <c r="D120" s="2"/>
      <c r="E120" s="2"/>
      <c r="F120" s="2"/>
      <c r="G120" s="2"/>
      <c r="H120" s="2"/>
      <c r="I120" s="2"/>
      <c r="J120" s="2"/>
      <c r="K120" s="2"/>
      <c r="L120" s="2"/>
      <c r="M120" s="2"/>
      <c r="N120" s="2"/>
      <c r="O120" s="2"/>
      <c r="P120" s="2"/>
      <c r="Q120" s="2"/>
      <c r="R120" s="2"/>
      <c r="S120" s="2"/>
      <c r="T120" s="2"/>
      <c r="U120" s="2"/>
      <c r="V120" s="2"/>
    </row>
    <row r="121" spans="1:22">
      <c r="A121" s="2"/>
      <c r="B121" s="2"/>
      <c r="C121" s="2"/>
      <c r="D121" s="2"/>
      <c r="E121" s="2"/>
      <c r="F121" s="2"/>
      <c r="G121" s="2"/>
      <c r="H121" s="2"/>
      <c r="I121" s="2"/>
      <c r="J121" s="2"/>
      <c r="K121" s="2"/>
      <c r="L121" s="2"/>
      <c r="M121" s="2"/>
      <c r="N121" s="2"/>
      <c r="O121" s="2"/>
      <c r="P121" s="2"/>
      <c r="Q121" s="2"/>
      <c r="R121" s="2"/>
      <c r="S121" s="2"/>
      <c r="T121" s="2"/>
      <c r="U121" s="2"/>
      <c r="V121" s="2"/>
    </row>
    <row r="122" spans="1:22">
      <c r="A122" s="2"/>
      <c r="B122" s="2"/>
      <c r="C122" s="2"/>
      <c r="D122" s="2"/>
      <c r="E122" s="2"/>
      <c r="F122" s="2"/>
      <c r="G122" s="2"/>
      <c r="H122" s="2"/>
      <c r="I122" s="2"/>
      <c r="J122" s="2"/>
      <c r="K122" s="2"/>
      <c r="L122" s="2"/>
      <c r="M122" s="2"/>
      <c r="N122" s="2"/>
      <c r="O122" s="2"/>
      <c r="P122" s="2"/>
      <c r="Q122" s="2"/>
      <c r="R122" s="2"/>
      <c r="S122" s="2"/>
      <c r="T122" s="2"/>
      <c r="U122" s="2"/>
      <c r="V122" s="2"/>
    </row>
    <row r="123" spans="1:22">
      <c r="A123" s="2"/>
      <c r="B123" s="2"/>
      <c r="C123" s="2"/>
      <c r="D123" s="2"/>
      <c r="E123" s="2"/>
      <c r="F123" s="2"/>
      <c r="G123" s="2"/>
      <c r="H123" s="2"/>
      <c r="I123" s="2"/>
      <c r="J123" s="2"/>
      <c r="K123" s="2"/>
      <c r="L123" s="2"/>
      <c r="M123" s="2"/>
      <c r="N123" s="2"/>
      <c r="O123" s="2"/>
      <c r="P123" s="2"/>
      <c r="Q123" s="2"/>
      <c r="R123" s="2"/>
      <c r="S123" s="2"/>
      <c r="T123" s="2"/>
      <c r="U123" s="2"/>
      <c r="V123" s="2"/>
    </row>
    <row r="124" spans="1:22">
      <c r="A124" s="2"/>
      <c r="B124" s="2"/>
      <c r="C124" s="2"/>
      <c r="D124" s="2"/>
      <c r="E124" s="2"/>
      <c r="F124" s="2"/>
      <c r="G124" s="2"/>
      <c r="H124" s="2"/>
      <c r="I124" s="2"/>
      <c r="J124" s="2"/>
      <c r="K124" s="2"/>
      <c r="L124" s="2"/>
      <c r="M124" s="2"/>
      <c r="N124" s="2"/>
      <c r="O124" s="2"/>
      <c r="P124" s="2"/>
      <c r="Q124" s="2"/>
      <c r="R124" s="2"/>
      <c r="S124" s="2"/>
      <c r="T124" s="2"/>
      <c r="U124" s="2"/>
      <c r="V124" s="2"/>
    </row>
    <row r="125" spans="1:22">
      <c r="A125" s="2"/>
      <c r="B125" s="2"/>
      <c r="C125" s="2"/>
      <c r="D125" s="2"/>
      <c r="E125" s="2"/>
      <c r="F125" s="2"/>
      <c r="G125" s="2"/>
      <c r="H125" s="2"/>
      <c r="I125" s="2"/>
      <c r="J125" s="2"/>
      <c r="K125" s="2"/>
      <c r="L125" s="2"/>
      <c r="M125" s="2"/>
      <c r="N125" s="2"/>
      <c r="O125" s="2"/>
      <c r="P125" s="2"/>
      <c r="Q125" s="2"/>
      <c r="R125" s="2"/>
      <c r="S125" s="2"/>
      <c r="T125" s="2"/>
      <c r="U125" s="2"/>
      <c r="V125" s="2"/>
    </row>
    <row r="126" spans="1:22">
      <c r="A126" s="2"/>
      <c r="B126" s="2"/>
      <c r="C126" s="2"/>
      <c r="D126" s="2"/>
      <c r="E126" s="2"/>
      <c r="F126" s="2"/>
      <c r="G126" s="2"/>
      <c r="H126" s="2"/>
      <c r="I126" s="2"/>
      <c r="J126" s="2"/>
      <c r="K126" s="2"/>
      <c r="L126" s="2"/>
      <c r="M126" s="2"/>
      <c r="N126" s="2"/>
      <c r="O126" s="2"/>
      <c r="P126" s="2"/>
      <c r="Q126" s="2"/>
      <c r="R126" s="2"/>
      <c r="S126" s="2"/>
      <c r="T126" s="2"/>
      <c r="U126" s="2"/>
      <c r="V126" s="2"/>
    </row>
    <row r="127" spans="1:22">
      <c r="A127" s="2"/>
      <c r="B127" s="2"/>
      <c r="C127" s="2"/>
      <c r="D127" s="2"/>
      <c r="E127" s="2"/>
      <c r="F127" s="2"/>
      <c r="G127" s="2"/>
      <c r="H127" s="2"/>
      <c r="I127" s="2"/>
      <c r="J127" s="2"/>
      <c r="K127" s="2"/>
      <c r="L127" s="2"/>
      <c r="M127" s="2"/>
      <c r="N127" s="2"/>
      <c r="O127" s="2"/>
      <c r="P127" s="2"/>
      <c r="Q127" s="2"/>
      <c r="R127" s="2"/>
      <c r="S127" s="2"/>
      <c r="T127" s="2"/>
      <c r="U127" s="2"/>
      <c r="V127" s="2"/>
    </row>
    <row r="128" spans="1:22">
      <c r="A128" s="2"/>
      <c r="B128" s="2"/>
      <c r="C128" s="2"/>
      <c r="D128" s="2"/>
      <c r="E128" s="2"/>
      <c r="F128" s="2"/>
      <c r="G128" s="2"/>
      <c r="H128" s="2"/>
      <c r="I128" s="2"/>
      <c r="J128" s="2"/>
      <c r="K128" s="2"/>
      <c r="L128" s="2"/>
      <c r="M128" s="2"/>
      <c r="N128" s="2"/>
      <c r="O128" s="2"/>
      <c r="P128" s="2"/>
      <c r="Q128" s="2"/>
      <c r="R128" s="2"/>
      <c r="S128" s="2"/>
      <c r="T128" s="2"/>
      <c r="U128" s="2"/>
      <c r="V128" s="2"/>
    </row>
    <row r="129" spans="1:22">
      <c r="A129" s="2"/>
      <c r="B129" s="2"/>
      <c r="C129" s="2"/>
      <c r="D129" s="2"/>
      <c r="E129" s="2"/>
      <c r="F129" s="2"/>
      <c r="G129" s="2"/>
      <c r="H129" s="2"/>
      <c r="I129" s="2"/>
      <c r="J129" s="2"/>
      <c r="K129" s="2"/>
      <c r="L129" s="2"/>
      <c r="M129" s="2"/>
      <c r="N129" s="2"/>
      <c r="O129" s="2"/>
      <c r="P129" s="2"/>
      <c r="Q129" s="2"/>
      <c r="R129" s="2"/>
      <c r="S129" s="2"/>
      <c r="T129" s="2"/>
      <c r="U129" s="2"/>
      <c r="V129" s="2"/>
    </row>
    <row r="130" spans="1:22">
      <c r="A130" s="2"/>
      <c r="B130" s="2"/>
      <c r="C130" s="2"/>
      <c r="D130" s="2"/>
      <c r="E130" s="2"/>
      <c r="F130" s="2"/>
      <c r="G130" s="2"/>
      <c r="H130" s="2"/>
      <c r="I130" s="2"/>
      <c r="J130" s="2"/>
      <c r="K130" s="2"/>
      <c r="L130" s="2"/>
      <c r="M130" s="2"/>
      <c r="N130" s="2"/>
      <c r="O130" s="2"/>
      <c r="P130" s="2"/>
      <c r="Q130" s="2"/>
      <c r="R130" s="2"/>
      <c r="S130" s="2"/>
      <c r="T130" s="2"/>
      <c r="U130" s="2"/>
      <c r="V130" s="2"/>
    </row>
    <row r="131" spans="1:22">
      <c r="A131" s="2"/>
      <c r="B131" s="2"/>
      <c r="C131" s="2"/>
      <c r="D131" s="2"/>
      <c r="E131" s="2"/>
      <c r="F131" s="2"/>
      <c r="G131" s="2"/>
      <c r="H131" s="2"/>
      <c r="I131" s="2"/>
      <c r="J131" s="2"/>
      <c r="K131" s="2"/>
      <c r="L131" s="2"/>
      <c r="M131" s="2"/>
      <c r="N131" s="2"/>
      <c r="O131" s="2"/>
      <c r="P131" s="2"/>
      <c r="Q131" s="2"/>
      <c r="R131" s="2"/>
      <c r="S131" s="2"/>
      <c r="T131" s="2"/>
      <c r="U131" s="2"/>
      <c r="V131" s="2"/>
    </row>
    <row r="132" spans="1:22">
      <c r="A132" s="2"/>
      <c r="B132" s="2"/>
      <c r="C132" s="2"/>
      <c r="D132" s="2"/>
      <c r="E132" s="2"/>
      <c r="F132" s="2"/>
      <c r="G132" s="2"/>
      <c r="H132" s="2"/>
      <c r="I132" s="2"/>
      <c r="J132" s="2"/>
      <c r="K132" s="2"/>
      <c r="L132" s="2"/>
      <c r="M132" s="2"/>
      <c r="N132" s="2"/>
      <c r="O132" s="2"/>
      <c r="P132" s="2"/>
      <c r="Q132" s="2"/>
      <c r="R132" s="2"/>
      <c r="S132" s="2"/>
      <c r="T132" s="2"/>
      <c r="U132" s="2"/>
      <c r="V132" s="2"/>
    </row>
    <row r="133" spans="1:22">
      <c r="A133" s="2"/>
      <c r="B133" s="2"/>
      <c r="C133" s="2"/>
      <c r="D133" s="2"/>
      <c r="E133" s="2"/>
      <c r="F133" s="2"/>
      <c r="G133" s="2"/>
      <c r="H133" s="2"/>
      <c r="I133" s="2"/>
      <c r="J133" s="2"/>
      <c r="K133" s="2"/>
      <c r="L133" s="2"/>
      <c r="M133" s="2"/>
      <c r="N133" s="2"/>
      <c r="O133" s="2"/>
      <c r="P133" s="2"/>
      <c r="Q133" s="2"/>
      <c r="R133" s="2"/>
      <c r="S133" s="2"/>
      <c r="T133" s="2"/>
      <c r="U133" s="2"/>
      <c r="V133" s="2"/>
    </row>
    <row r="134" spans="1:22">
      <c r="A134" s="2"/>
      <c r="B134" s="2"/>
      <c r="C134" s="2"/>
      <c r="D134" s="2"/>
      <c r="E134" s="2"/>
      <c r="F134" s="2"/>
      <c r="G134" s="2"/>
      <c r="H134" s="2"/>
      <c r="I134" s="2"/>
      <c r="J134" s="2"/>
      <c r="K134" s="2"/>
      <c r="L134" s="2"/>
      <c r="M134" s="2"/>
      <c r="N134" s="2"/>
      <c r="O134" s="2"/>
      <c r="P134" s="2"/>
      <c r="Q134" s="2"/>
      <c r="R134" s="2"/>
      <c r="S134" s="2"/>
      <c r="T134" s="2"/>
      <c r="U134" s="2"/>
      <c r="V134" s="2"/>
    </row>
    <row r="135" spans="1:22">
      <c r="A135" s="2"/>
      <c r="B135" s="2"/>
      <c r="C135" s="2"/>
      <c r="D135" s="2"/>
      <c r="E135" s="2"/>
      <c r="F135" s="2"/>
      <c r="G135" s="2"/>
      <c r="H135" s="2"/>
      <c r="I135" s="2"/>
      <c r="J135" s="2"/>
      <c r="K135" s="2"/>
      <c r="L135" s="2"/>
      <c r="M135" s="2"/>
      <c r="N135" s="2"/>
      <c r="O135" s="2"/>
      <c r="P135" s="2"/>
      <c r="Q135" s="2"/>
      <c r="R135" s="2"/>
      <c r="S135" s="2"/>
      <c r="T135" s="2"/>
      <c r="U135" s="2"/>
      <c r="V135" s="2"/>
    </row>
    <row r="136" spans="1:22">
      <c r="A136" s="2"/>
      <c r="B136" s="2"/>
      <c r="C136" s="2"/>
      <c r="D136" s="2"/>
      <c r="E136" s="2"/>
      <c r="F136" s="2"/>
      <c r="G136" s="2"/>
      <c r="H136" s="2"/>
      <c r="I136" s="2"/>
      <c r="J136" s="2"/>
      <c r="K136" s="2"/>
      <c r="L136" s="2"/>
      <c r="M136" s="2"/>
      <c r="N136" s="2"/>
      <c r="O136" s="2"/>
      <c r="P136" s="2"/>
      <c r="Q136" s="2"/>
      <c r="R136" s="2"/>
      <c r="S136" s="2"/>
      <c r="T136" s="2"/>
      <c r="U136" s="2"/>
      <c r="V136" s="2"/>
    </row>
    <row r="137" spans="1:22">
      <c r="A137" s="2"/>
      <c r="B137" s="2"/>
      <c r="C137" s="2"/>
      <c r="D137" s="2"/>
      <c r="E137" s="2"/>
      <c r="F137" s="2"/>
      <c r="G137" s="2"/>
      <c r="H137" s="2"/>
      <c r="I137" s="2"/>
      <c r="J137" s="2"/>
      <c r="K137" s="2"/>
      <c r="L137" s="2"/>
      <c r="M137" s="2"/>
      <c r="N137" s="2"/>
      <c r="O137" s="2"/>
      <c r="P137" s="2"/>
      <c r="Q137" s="2"/>
      <c r="R137" s="2"/>
      <c r="S137" s="2"/>
      <c r="T137" s="2"/>
      <c r="U137" s="2"/>
      <c r="V137" s="2"/>
    </row>
    <row r="138" spans="1:22">
      <c r="A138" s="2"/>
      <c r="B138" s="2"/>
      <c r="C138" s="2"/>
      <c r="D138" s="2"/>
      <c r="E138" s="2"/>
      <c r="F138" s="2"/>
      <c r="G138" s="2"/>
      <c r="H138" s="2"/>
      <c r="I138" s="2"/>
      <c r="J138" s="2"/>
      <c r="K138" s="2"/>
      <c r="L138" s="2"/>
      <c r="M138" s="2"/>
      <c r="N138" s="2"/>
      <c r="O138" s="2"/>
      <c r="P138" s="2"/>
      <c r="Q138" s="2"/>
      <c r="R138" s="2"/>
      <c r="S138" s="2"/>
      <c r="T138" s="2"/>
      <c r="U138" s="2"/>
      <c r="V138" s="2"/>
    </row>
    <row r="139" spans="1:22">
      <c r="A139" s="2"/>
      <c r="B139" s="2"/>
      <c r="C139" s="2"/>
      <c r="D139" s="2"/>
      <c r="E139" s="2"/>
      <c r="F139" s="2"/>
      <c r="G139" s="2"/>
      <c r="H139" s="2"/>
      <c r="I139" s="2"/>
      <c r="J139" s="2"/>
      <c r="K139" s="2"/>
      <c r="L139" s="2"/>
      <c r="M139" s="2"/>
      <c r="N139" s="2"/>
      <c r="O139" s="2"/>
      <c r="P139" s="2"/>
      <c r="Q139" s="2"/>
      <c r="R139" s="2"/>
      <c r="S139" s="2"/>
      <c r="T139" s="2"/>
      <c r="U139" s="2"/>
      <c r="V139" s="2"/>
    </row>
    <row r="140" spans="1:22">
      <c r="A140" s="2"/>
      <c r="B140" s="2"/>
      <c r="C140" s="2"/>
      <c r="D140" s="2"/>
      <c r="E140" s="2"/>
      <c r="F140" s="2"/>
      <c r="G140" s="2"/>
      <c r="H140" s="2"/>
      <c r="I140" s="2"/>
      <c r="J140" s="2"/>
      <c r="K140" s="2"/>
      <c r="L140" s="2"/>
      <c r="M140" s="2"/>
      <c r="N140" s="2"/>
      <c r="O140" s="2"/>
      <c r="P140" s="2"/>
      <c r="Q140" s="2"/>
      <c r="R140" s="2"/>
      <c r="S140" s="2"/>
      <c r="T140" s="2"/>
      <c r="U140" s="2"/>
      <c r="V140" s="2"/>
    </row>
    <row r="141" spans="1:22">
      <c r="A141" s="2"/>
      <c r="B141" s="2"/>
      <c r="C141" s="2"/>
      <c r="D141" s="2"/>
      <c r="E141" s="2"/>
      <c r="F141" s="2"/>
      <c r="G141" s="2"/>
      <c r="H141" s="2"/>
      <c r="I141" s="2"/>
      <c r="J141" s="2"/>
      <c r="K141" s="2"/>
      <c r="L141" s="2"/>
      <c r="M141" s="2"/>
      <c r="N141" s="2"/>
      <c r="O141" s="2"/>
      <c r="P141" s="2"/>
      <c r="Q141" s="2"/>
      <c r="R141" s="2"/>
      <c r="S141" s="2"/>
      <c r="T141" s="2"/>
      <c r="U141" s="2"/>
      <c r="V141" s="2"/>
    </row>
    <row r="142" spans="1:22">
      <c r="A142" s="2"/>
      <c r="B142" s="2"/>
      <c r="C142" s="2"/>
      <c r="D142" s="2"/>
      <c r="E142" s="2"/>
      <c r="F142" s="2"/>
      <c r="G142" s="2"/>
      <c r="H142" s="2"/>
      <c r="I142" s="2"/>
      <c r="J142" s="2"/>
      <c r="K142" s="2"/>
      <c r="L142" s="2"/>
      <c r="M142" s="2"/>
      <c r="N142" s="2"/>
      <c r="O142" s="2"/>
      <c r="P142" s="2"/>
      <c r="Q142" s="2"/>
      <c r="R142" s="2"/>
      <c r="S142" s="2"/>
      <c r="T142" s="2"/>
      <c r="U142" s="2"/>
      <c r="V142" s="2"/>
    </row>
    <row r="143" spans="1:22">
      <c r="A143" s="2"/>
      <c r="B143" s="2"/>
      <c r="C143" s="2"/>
      <c r="D143" s="2"/>
      <c r="E143" s="2"/>
      <c r="F143" s="2"/>
      <c r="G143" s="2"/>
      <c r="H143" s="2"/>
      <c r="I143" s="2"/>
      <c r="J143" s="2"/>
      <c r="K143" s="2"/>
      <c r="L143" s="2"/>
      <c r="M143" s="2"/>
      <c r="N143" s="2"/>
      <c r="O143" s="2"/>
      <c r="P143" s="2"/>
      <c r="Q143" s="2"/>
      <c r="R143" s="2"/>
      <c r="S143" s="2"/>
      <c r="T143" s="2"/>
      <c r="U143" s="2"/>
      <c r="V143" s="2"/>
    </row>
    <row r="144" spans="1:22">
      <c r="A144" s="2"/>
      <c r="B144" s="2"/>
      <c r="C144" s="2"/>
      <c r="D144" s="2"/>
      <c r="E144" s="2"/>
      <c r="F144" s="2"/>
      <c r="G144" s="2"/>
      <c r="H144" s="2"/>
      <c r="I144" s="2"/>
      <c r="J144" s="2"/>
      <c r="K144" s="2"/>
      <c r="L144" s="2"/>
      <c r="M144" s="2"/>
      <c r="N144" s="2"/>
      <c r="O144" s="2"/>
      <c r="P144" s="2"/>
      <c r="Q144" s="2"/>
      <c r="R144" s="2"/>
      <c r="S144" s="2"/>
      <c r="T144" s="2"/>
      <c r="U144" s="2"/>
      <c r="V144" s="2"/>
    </row>
    <row r="145" spans="1:22">
      <c r="A145" s="2"/>
      <c r="B145" s="2"/>
      <c r="C145" s="2"/>
      <c r="D145" s="2"/>
      <c r="E145" s="2"/>
      <c r="F145" s="2"/>
      <c r="G145" s="2"/>
      <c r="H145" s="2"/>
      <c r="I145" s="2"/>
      <c r="J145" s="2"/>
      <c r="K145" s="2"/>
      <c r="L145" s="2"/>
      <c r="M145" s="2"/>
      <c r="N145" s="2"/>
      <c r="O145" s="2"/>
      <c r="P145" s="2"/>
      <c r="Q145" s="2"/>
      <c r="R145" s="2"/>
      <c r="S145" s="2"/>
      <c r="T145" s="2"/>
      <c r="U145" s="2"/>
      <c r="V145" s="2"/>
    </row>
    <row r="146" spans="1:22">
      <c r="A146" s="2"/>
      <c r="B146" s="2"/>
      <c r="C146" s="2"/>
      <c r="D146" s="2"/>
      <c r="E146" s="2"/>
      <c r="F146" s="2"/>
      <c r="G146" s="2"/>
      <c r="H146" s="2"/>
      <c r="I146" s="2"/>
      <c r="J146" s="2"/>
      <c r="K146" s="2"/>
      <c r="L146" s="2"/>
      <c r="M146" s="2"/>
      <c r="N146" s="2"/>
      <c r="O146" s="2"/>
      <c r="P146" s="2"/>
      <c r="Q146" s="2"/>
      <c r="R146" s="2"/>
      <c r="S146" s="2"/>
      <c r="T146" s="2"/>
      <c r="U146" s="2"/>
      <c r="V146" s="2"/>
    </row>
    <row r="147" spans="1:22">
      <c r="A147" s="2"/>
      <c r="B147" s="2"/>
      <c r="C147" s="2"/>
      <c r="D147" s="2"/>
      <c r="E147" s="2"/>
      <c r="F147" s="2"/>
      <c r="G147" s="2"/>
      <c r="H147" s="2"/>
      <c r="I147" s="2"/>
      <c r="J147" s="2"/>
      <c r="K147" s="2"/>
      <c r="L147" s="2"/>
      <c r="M147" s="2"/>
      <c r="N147" s="2"/>
      <c r="O147" s="2"/>
      <c r="P147" s="2"/>
      <c r="Q147" s="2"/>
      <c r="R147" s="2"/>
      <c r="S147" s="2"/>
      <c r="T147" s="2"/>
      <c r="U147" s="2"/>
      <c r="V147" s="2"/>
    </row>
    <row r="148" spans="1:22">
      <c r="A148" s="2"/>
      <c r="B148" s="2"/>
      <c r="C148" s="2"/>
      <c r="D148" s="2"/>
      <c r="E148" s="2"/>
      <c r="F148" s="2"/>
      <c r="G148" s="2"/>
      <c r="H148" s="2"/>
      <c r="I148" s="2"/>
      <c r="J148" s="2"/>
      <c r="K148" s="2"/>
      <c r="L148" s="2"/>
      <c r="M148" s="2"/>
      <c r="N148" s="2"/>
      <c r="O148" s="2"/>
      <c r="P148" s="2"/>
      <c r="Q148" s="2"/>
      <c r="R148" s="2"/>
      <c r="S148" s="2"/>
      <c r="T148" s="2"/>
      <c r="U148" s="2"/>
      <c r="V148" s="2"/>
    </row>
    <row r="149" spans="1:22">
      <c r="A149" s="2"/>
      <c r="B149" s="2"/>
      <c r="C149" s="2"/>
      <c r="D149" s="2"/>
      <c r="E149" s="2"/>
      <c r="F149" s="2"/>
      <c r="G149" s="2"/>
      <c r="H149" s="2"/>
      <c r="I149" s="2"/>
      <c r="J149" s="2"/>
      <c r="K149" s="2"/>
      <c r="L149" s="2"/>
      <c r="M149" s="2"/>
      <c r="N149" s="2"/>
      <c r="O149" s="2"/>
      <c r="P149" s="2"/>
      <c r="Q149" s="2"/>
      <c r="R149" s="2"/>
      <c r="S149" s="2"/>
      <c r="T149" s="2"/>
      <c r="U149" s="2"/>
      <c r="V149" s="2"/>
    </row>
    <row r="150" spans="1:22">
      <c r="A150" s="2"/>
      <c r="B150" s="2"/>
      <c r="C150" s="2"/>
      <c r="D150" s="2"/>
      <c r="E150" s="2"/>
      <c r="F150" s="2"/>
      <c r="G150" s="2"/>
      <c r="H150" s="2"/>
      <c r="I150" s="2"/>
      <c r="J150" s="2"/>
      <c r="K150" s="2"/>
      <c r="L150" s="2"/>
      <c r="M150" s="2"/>
      <c r="N150" s="2"/>
      <c r="O150" s="2"/>
      <c r="P150" s="2"/>
      <c r="Q150" s="2"/>
      <c r="R150" s="2"/>
      <c r="S150" s="2"/>
      <c r="T150" s="2"/>
      <c r="U150" s="2"/>
      <c r="V150" s="2"/>
    </row>
    <row r="151" spans="1:22">
      <c r="A151" s="2"/>
      <c r="B151" s="2"/>
      <c r="C151" s="2"/>
      <c r="D151" s="2"/>
      <c r="E151" s="2"/>
      <c r="F151" s="2"/>
      <c r="G151" s="2"/>
      <c r="H151" s="2"/>
      <c r="I151" s="2"/>
      <c r="J151" s="2"/>
      <c r="K151" s="2"/>
      <c r="L151" s="2"/>
      <c r="M151" s="2"/>
      <c r="N151" s="2"/>
      <c r="O151" s="2"/>
      <c r="P151" s="2"/>
      <c r="Q151" s="2"/>
      <c r="R151" s="2"/>
      <c r="S151" s="2"/>
      <c r="T151" s="2"/>
      <c r="U151" s="2"/>
      <c r="V151" s="2"/>
    </row>
    <row r="152" spans="1:22">
      <c r="A152" s="2"/>
      <c r="B152" s="2"/>
      <c r="C152" s="2"/>
      <c r="D152" s="2"/>
      <c r="E152" s="2"/>
      <c r="F152" s="2"/>
      <c r="G152" s="2"/>
      <c r="H152" s="2"/>
      <c r="I152" s="2"/>
      <c r="J152" s="2"/>
      <c r="K152" s="2"/>
      <c r="L152" s="2"/>
      <c r="M152" s="2"/>
      <c r="N152" s="2"/>
      <c r="O152" s="2"/>
      <c r="P152" s="2"/>
      <c r="Q152" s="2"/>
      <c r="R152" s="2"/>
      <c r="S152" s="2"/>
      <c r="T152" s="2"/>
      <c r="U152" s="2"/>
      <c r="V152" s="2"/>
    </row>
    <row r="153" spans="1:22">
      <c r="A153" s="2"/>
      <c r="B153" s="2"/>
      <c r="C153" s="2"/>
      <c r="D153" s="2"/>
      <c r="E153" s="2"/>
      <c r="F153" s="2"/>
      <c r="G153" s="2"/>
      <c r="H153" s="2"/>
      <c r="I153" s="2"/>
      <c r="J153" s="2"/>
      <c r="K153" s="2"/>
      <c r="L153" s="2"/>
      <c r="M153" s="2"/>
      <c r="N153" s="2"/>
      <c r="O153" s="2"/>
      <c r="P153" s="2"/>
      <c r="Q153" s="2"/>
      <c r="R153" s="2"/>
      <c r="S153" s="2"/>
      <c r="T153" s="2"/>
      <c r="U153" s="2"/>
      <c r="V153" s="2"/>
    </row>
    <row r="154" spans="1:22">
      <c r="A154" s="2"/>
      <c r="B154" s="2"/>
      <c r="C154" s="2"/>
      <c r="D154" s="2"/>
      <c r="E154" s="2"/>
      <c r="F154" s="2"/>
      <c r="G154" s="2"/>
      <c r="H154" s="2"/>
      <c r="I154" s="2"/>
      <c r="J154" s="2"/>
      <c r="K154" s="2"/>
      <c r="L154" s="2"/>
      <c r="M154" s="2"/>
      <c r="N154" s="2"/>
      <c r="O154" s="2"/>
      <c r="P154" s="2"/>
      <c r="Q154" s="2"/>
      <c r="R154" s="2"/>
      <c r="S154" s="2"/>
      <c r="T154" s="2"/>
      <c r="U154" s="2"/>
      <c r="V154" s="2"/>
    </row>
    <row r="155" spans="1:22">
      <c r="A155" s="2"/>
      <c r="B155" s="2"/>
      <c r="C155" s="2"/>
      <c r="D155" s="2"/>
      <c r="E155" s="2"/>
      <c r="F155" s="2"/>
      <c r="G155" s="2"/>
      <c r="H155" s="2"/>
      <c r="I155" s="2"/>
      <c r="J155" s="2"/>
      <c r="K155" s="2"/>
      <c r="L155" s="2"/>
      <c r="M155" s="2"/>
      <c r="N155" s="2"/>
      <c r="O155" s="2"/>
      <c r="P155" s="2"/>
      <c r="Q155" s="2"/>
      <c r="R155" s="2"/>
      <c r="S155" s="2"/>
      <c r="T155" s="2"/>
      <c r="U155" s="2"/>
      <c r="V155" s="2"/>
    </row>
    <row r="156" spans="1:22">
      <c r="A156" s="2"/>
      <c r="B156" s="2"/>
      <c r="C156" s="2"/>
      <c r="D156" s="2"/>
      <c r="E156" s="2"/>
      <c r="F156" s="2"/>
      <c r="G156" s="2"/>
      <c r="H156" s="2"/>
      <c r="I156" s="2"/>
      <c r="J156" s="2"/>
      <c r="K156" s="2"/>
      <c r="L156" s="2"/>
      <c r="M156" s="2"/>
      <c r="N156" s="2"/>
      <c r="O156" s="2"/>
      <c r="P156" s="2"/>
      <c r="Q156" s="2"/>
      <c r="R156" s="2"/>
      <c r="S156" s="2"/>
      <c r="T156" s="2"/>
      <c r="U156" s="2"/>
      <c r="V156" s="2"/>
    </row>
    <row r="157" spans="1:22">
      <c r="A157" s="2"/>
      <c r="B157" s="2"/>
      <c r="C157" s="2"/>
      <c r="D157" s="2"/>
      <c r="E157" s="2"/>
      <c r="F157" s="2"/>
      <c r="G157" s="2"/>
      <c r="H157" s="2"/>
      <c r="I157" s="2"/>
      <c r="J157" s="2"/>
      <c r="K157" s="2"/>
      <c r="L157" s="2"/>
      <c r="M157" s="2"/>
      <c r="N157" s="2"/>
      <c r="O157" s="2"/>
      <c r="P157" s="2"/>
      <c r="Q157" s="2"/>
      <c r="R157" s="2"/>
      <c r="S157" s="2"/>
      <c r="T157" s="2"/>
      <c r="U157" s="2"/>
      <c r="V157" s="2"/>
    </row>
    <row r="158" spans="1:22">
      <c r="A158" s="2"/>
      <c r="B158" s="2"/>
      <c r="C158" s="2"/>
      <c r="D158" s="2"/>
      <c r="E158" s="2"/>
      <c r="F158" s="2"/>
      <c r="G158" s="2"/>
      <c r="H158" s="2"/>
      <c r="I158" s="2"/>
      <c r="J158" s="2"/>
      <c r="K158" s="2"/>
      <c r="L158" s="2"/>
      <c r="M158" s="2"/>
      <c r="N158" s="2"/>
      <c r="O158" s="2"/>
      <c r="P158" s="2"/>
      <c r="Q158" s="2"/>
      <c r="R158" s="2"/>
      <c r="S158" s="2"/>
      <c r="T158" s="2"/>
      <c r="U158" s="2"/>
      <c r="V158" s="2"/>
    </row>
    <row r="159" spans="1:22">
      <c r="A159" s="2"/>
      <c r="B159" s="2"/>
      <c r="C159" s="2"/>
      <c r="D159" s="2"/>
      <c r="E159" s="2"/>
      <c r="F159" s="2"/>
      <c r="G159" s="2"/>
      <c r="H159" s="2"/>
      <c r="I159" s="2"/>
      <c r="J159" s="2"/>
      <c r="K159" s="2"/>
      <c r="L159" s="2"/>
      <c r="M159" s="2"/>
      <c r="N159" s="2"/>
      <c r="O159" s="2"/>
      <c r="P159" s="2"/>
      <c r="Q159" s="2"/>
      <c r="R159" s="2"/>
      <c r="S159" s="2"/>
      <c r="T159" s="2"/>
      <c r="U159" s="2"/>
      <c r="V159" s="2"/>
    </row>
    <row r="160" spans="1:22">
      <c r="A160" s="2"/>
      <c r="B160" s="2"/>
      <c r="C160" s="2"/>
      <c r="D160" s="2"/>
      <c r="E160" s="2"/>
      <c r="F160" s="2"/>
      <c r="G160" s="2"/>
      <c r="H160" s="2"/>
      <c r="I160" s="2"/>
      <c r="J160" s="2"/>
      <c r="K160" s="2"/>
      <c r="L160" s="2"/>
      <c r="M160" s="2"/>
      <c r="N160" s="2"/>
      <c r="O160" s="2"/>
      <c r="P160" s="2"/>
      <c r="Q160" s="2"/>
      <c r="R160" s="2"/>
      <c r="S160" s="2"/>
      <c r="T160" s="2"/>
      <c r="U160" s="2"/>
      <c r="V160" s="2"/>
    </row>
    <row r="161" spans="1:22">
      <c r="A161" s="2"/>
      <c r="B161" s="2"/>
      <c r="C161" s="2"/>
      <c r="D161" s="2"/>
      <c r="E161" s="2"/>
      <c r="F161" s="2"/>
      <c r="G161" s="2"/>
      <c r="H161" s="2"/>
      <c r="I161" s="2"/>
      <c r="J161" s="2"/>
      <c r="K161" s="2"/>
      <c r="L161" s="2"/>
      <c r="M161" s="2"/>
      <c r="N161" s="2"/>
      <c r="O161" s="2"/>
      <c r="P161" s="2"/>
      <c r="Q161" s="2"/>
      <c r="R161" s="2"/>
      <c r="S161" s="2"/>
      <c r="T161" s="2"/>
      <c r="U161" s="2"/>
      <c r="V161" s="2"/>
    </row>
    <row r="162" spans="1:22">
      <c r="A162" s="2"/>
      <c r="B162" s="2"/>
      <c r="C162" s="2"/>
      <c r="D162" s="2"/>
      <c r="E162" s="2"/>
      <c r="F162" s="2"/>
      <c r="G162" s="2"/>
      <c r="H162" s="2"/>
      <c r="I162" s="2"/>
      <c r="J162" s="2"/>
      <c r="K162" s="2"/>
      <c r="L162" s="2"/>
      <c r="M162" s="2"/>
      <c r="N162" s="2"/>
      <c r="O162" s="2"/>
      <c r="P162" s="2"/>
      <c r="Q162" s="2"/>
      <c r="R162" s="2"/>
      <c r="S162" s="2"/>
      <c r="T162" s="2"/>
      <c r="U162" s="2"/>
      <c r="V162" s="2"/>
    </row>
    <row r="163" spans="1:22">
      <c r="A163" s="2"/>
      <c r="B163" s="2"/>
      <c r="C163" s="2"/>
      <c r="D163" s="2"/>
      <c r="E163" s="2"/>
      <c r="F163" s="2"/>
      <c r="G163" s="2"/>
      <c r="H163" s="2"/>
      <c r="I163" s="2"/>
      <c r="J163" s="2"/>
      <c r="K163" s="2"/>
      <c r="L163" s="2"/>
      <c r="M163" s="2"/>
      <c r="N163" s="2"/>
      <c r="O163" s="2"/>
      <c r="P163" s="2"/>
      <c r="Q163" s="2"/>
      <c r="R163" s="2"/>
      <c r="S163" s="2"/>
      <c r="T163" s="2"/>
      <c r="U163" s="2"/>
      <c r="V163" s="2"/>
    </row>
    <row r="164" spans="1:22">
      <c r="A164" s="2"/>
      <c r="B164" s="2"/>
      <c r="C164" s="2"/>
      <c r="D164" s="2"/>
      <c r="E164" s="2"/>
      <c r="F164" s="2"/>
      <c r="G164" s="2"/>
      <c r="H164" s="2"/>
      <c r="I164" s="2"/>
      <c r="J164" s="2"/>
      <c r="K164" s="2"/>
      <c r="L164" s="2"/>
      <c r="M164" s="2"/>
      <c r="N164" s="2"/>
      <c r="O164" s="2"/>
      <c r="P164" s="2"/>
      <c r="Q164" s="2"/>
      <c r="R164" s="2"/>
      <c r="S164" s="2"/>
      <c r="T164" s="2"/>
      <c r="U164" s="2"/>
      <c r="V164" s="2"/>
    </row>
    <row r="165" spans="1:22">
      <c r="A165" s="2"/>
      <c r="B165" s="2"/>
      <c r="C165" s="2"/>
      <c r="D165" s="2"/>
      <c r="E165" s="2"/>
      <c r="F165" s="2"/>
      <c r="G165" s="2"/>
      <c r="H165" s="2"/>
      <c r="I165" s="2"/>
      <c r="J165" s="2"/>
      <c r="K165" s="2"/>
      <c r="L165" s="2"/>
      <c r="M165" s="2"/>
      <c r="N165" s="2"/>
      <c r="O165" s="2"/>
      <c r="P165" s="2"/>
      <c r="Q165" s="2"/>
      <c r="R165" s="2"/>
      <c r="S165" s="2"/>
      <c r="T165" s="2"/>
      <c r="U165" s="2"/>
      <c r="V165" s="2"/>
    </row>
    <row r="166" spans="1:22">
      <c r="A166" s="2"/>
      <c r="B166" s="2"/>
      <c r="C166" s="2"/>
      <c r="D166" s="2"/>
      <c r="E166" s="2"/>
      <c r="F166" s="2"/>
      <c r="G166" s="2"/>
      <c r="H166" s="2"/>
      <c r="I166" s="2"/>
      <c r="J166" s="2"/>
      <c r="K166" s="2"/>
      <c r="L166" s="2"/>
      <c r="M166" s="2"/>
      <c r="N166" s="2"/>
      <c r="O166" s="2"/>
      <c r="P166" s="2"/>
      <c r="Q166" s="2"/>
      <c r="R166" s="2"/>
      <c r="S166" s="2"/>
      <c r="T166" s="2"/>
      <c r="U166" s="2"/>
      <c r="V166" s="2"/>
    </row>
    <row r="167" spans="1:22">
      <c r="A167" s="2"/>
      <c r="B167" s="2"/>
      <c r="C167" s="2"/>
      <c r="D167" s="2"/>
      <c r="E167" s="2"/>
      <c r="F167" s="2"/>
      <c r="G167" s="2"/>
      <c r="H167" s="2"/>
      <c r="I167" s="2"/>
      <c r="J167" s="2"/>
      <c r="K167" s="2"/>
      <c r="L167" s="2"/>
      <c r="M167" s="2"/>
      <c r="N167" s="2"/>
      <c r="O167" s="2"/>
      <c r="P167" s="2"/>
      <c r="Q167" s="2"/>
      <c r="R167" s="2"/>
      <c r="S167" s="2"/>
      <c r="T167" s="2"/>
      <c r="U167" s="2"/>
      <c r="V167" s="2"/>
    </row>
    <row r="168" spans="1:22">
      <c r="A168" s="2"/>
      <c r="B168" s="2"/>
      <c r="C168" s="2"/>
      <c r="D168" s="2"/>
      <c r="E168" s="2"/>
      <c r="F168" s="2"/>
      <c r="G168" s="2"/>
      <c r="H168" s="2"/>
      <c r="I168" s="2"/>
      <c r="J168" s="2"/>
      <c r="K168" s="2"/>
      <c r="L168" s="2"/>
      <c r="M168" s="2"/>
      <c r="N168" s="2"/>
      <c r="O168" s="2"/>
      <c r="P168" s="2"/>
      <c r="Q168" s="2"/>
      <c r="R168" s="2"/>
      <c r="S168" s="2"/>
      <c r="T168" s="2"/>
      <c r="U168" s="2"/>
      <c r="V168" s="2"/>
    </row>
    <row r="169" spans="1:22">
      <c r="A169" s="2"/>
      <c r="B169" s="2"/>
      <c r="C169" s="2"/>
      <c r="D169" s="2"/>
      <c r="E169" s="2"/>
      <c r="F169" s="2"/>
      <c r="G169" s="2"/>
      <c r="H169" s="2"/>
      <c r="I169" s="2"/>
      <c r="J169" s="2"/>
      <c r="K169" s="2"/>
      <c r="L169" s="2"/>
      <c r="M169" s="2"/>
      <c r="N169" s="2"/>
      <c r="O169" s="2"/>
      <c r="P169" s="2"/>
      <c r="Q169" s="2"/>
      <c r="R169" s="2"/>
      <c r="S169" s="2"/>
      <c r="T169" s="2"/>
      <c r="U169" s="2"/>
      <c r="V169" s="2"/>
    </row>
    <row r="170" spans="1:22">
      <c r="A170" s="2"/>
      <c r="B170" s="2"/>
      <c r="C170" s="2"/>
      <c r="D170" s="2"/>
      <c r="E170" s="2"/>
      <c r="F170" s="2"/>
      <c r="G170" s="2"/>
      <c r="H170" s="2"/>
      <c r="I170" s="2"/>
      <c r="J170" s="2"/>
      <c r="K170" s="2"/>
      <c r="L170" s="2"/>
      <c r="M170" s="2"/>
      <c r="N170" s="2"/>
      <c r="O170" s="2"/>
      <c r="P170" s="2"/>
      <c r="Q170" s="2"/>
      <c r="R170" s="2"/>
      <c r="S170" s="2"/>
      <c r="T170" s="2"/>
      <c r="U170" s="2"/>
      <c r="V170" s="2"/>
    </row>
    <row r="171" spans="1:22">
      <c r="A171" s="2"/>
      <c r="B171" s="2"/>
      <c r="C171" s="2"/>
      <c r="D171" s="2"/>
      <c r="E171" s="2"/>
      <c r="F171" s="2"/>
      <c r="G171" s="2"/>
      <c r="H171" s="2"/>
      <c r="I171" s="2"/>
      <c r="J171" s="2"/>
      <c r="K171" s="2"/>
      <c r="L171" s="2"/>
      <c r="M171" s="2"/>
      <c r="N171" s="2"/>
      <c r="O171" s="2"/>
      <c r="P171" s="2"/>
      <c r="Q171" s="2"/>
      <c r="R171" s="2"/>
      <c r="S171" s="2"/>
      <c r="T171" s="2"/>
      <c r="U171" s="2"/>
      <c r="V171" s="2"/>
    </row>
    <row r="172" spans="1:22">
      <c r="A172" s="2"/>
      <c r="B172" s="2"/>
      <c r="C172" s="2"/>
      <c r="D172" s="2"/>
      <c r="E172" s="2"/>
      <c r="F172" s="2"/>
      <c r="G172" s="2"/>
      <c r="H172" s="2"/>
      <c r="I172" s="2"/>
      <c r="J172" s="2"/>
      <c r="K172" s="2"/>
      <c r="L172" s="2"/>
      <c r="M172" s="2"/>
      <c r="N172" s="2"/>
      <c r="O172" s="2"/>
      <c r="P172" s="2"/>
      <c r="Q172" s="2"/>
      <c r="R172" s="2"/>
      <c r="S172" s="2"/>
      <c r="T172" s="2"/>
      <c r="U172" s="2"/>
      <c r="V172" s="2"/>
    </row>
    <row r="173" spans="1:22">
      <c r="A173" s="2"/>
      <c r="B173" s="2"/>
      <c r="C173" s="2"/>
      <c r="D173" s="2"/>
      <c r="E173" s="2"/>
      <c r="F173" s="2"/>
      <c r="G173" s="2"/>
      <c r="H173" s="2"/>
      <c r="I173" s="2"/>
      <c r="J173" s="2"/>
      <c r="K173" s="2"/>
      <c r="L173" s="2"/>
      <c r="M173" s="2"/>
      <c r="N173" s="2"/>
      <c r="O173" s="2"/>
      <c r="P173" s="2"/>
      <c r="Q173" s="2"/>
      <c r="R173" s="2"/>
      <c r="S173" s="2"/>
      <c r="T173" s="2"/>
      <c r="U173" s="2"/>
      <c r="V173" s="2"/>
    </row>
    <row r="174" spans="1:22">
      <c r="A174" s="2"/>
      <c r="B174" s="2"/>
      <c r="C174" s="2"/>
      <c r="D174" s="2"/>
      <c r="E174" s="2"/>
      <c r="F174" s="2"/>
      <c r="G174" s="2"/>
      <c r="H174" s="2"/>
      <c r="I174" s="2"/>
      <c r="J174" s="2"/>
      <c r="K174" s="2"/>
      <c r="L174" s="2"/>
      <c r="M174" s="2"/>
      <c r="N174" s="2"/>
      <c r="O174" s="2"/>
      <c r="P174" s="2"/>
      <c r="Q174" s="2"/>
      <c r="R174" s="2"/>
      <c r="S174" s="2"/>
      <c r="T174" s="2"/>
      <c r="U174" s="2"/>
      <c r="V174" s="2"/>
    </row>
    <row r="175" spans="1:22">
      <c r="A175" s="2"/>
      <c r="B175" s="2"/>
      <c r="C175" s="2"/>
      <c r="D175" s="2"/>
      <c r="E175" s="2"/>
      <c r="F175" s="2"/>
      <c r="G175" s="2"/>
      <c r="H175" s="2"/>
      <c r="I175" s="2"/>
      <c r="J175" s="2"/>
      <c r="K175" s="2"/>
      <c r="L175" s="2"/>
      <c r="M175" s="2"/>
      <c r="N175" s="2"/>
      <c r="O175" s="2"/>
      <c r="P175" s="2"/>
      <c r="Q175" s="2"/>
      <c r="R175" s="2"/>
      <c r="S175" s="2"/>
      <c r="T175" s="2"/>
      <c r="U175" s="2"/>
      <c r="V175" s="2"/>
    </row>
    <row r="176" spans="1:22">
      <c r="A176" s="2"/>
      <c r="B176" s="2"/>
      <c r="C176" s="2"/>
      <c r="D176" s="2"/>
      <c r="E176" s="2"/>
      <c r="F176" s="2"/>
      <c r="G176" s="2"/>
      <c r="H176" s="2"/>
      <c r="I176" s="2"/>
      <c r="J176" s="2"/>
      <c r="K176" s="2"/>
      <c r="L176" s="2"/>
      <c r="M176" s="2"/>
      <c r="N176" s="2"/>
      <c r="O176" s="2"/>
      <c r="P176" s="2"/>
      <c r="Q176" s="2"/>
      <c r="R176" s="2"/>
      <c r="S176" s="2"/>
      <c r="T176" s="2"/>
      <c r="U176" s="2"/>
      <c r="V176" s="2"/>
    </row>
    <row r="177" spans="1:22">
      <c r="A177" s="2"/>
      <c r="B177" s="2"/>
      <c r="C177" s="2"/>
      <c r="D177" s="2"/>
      <c r="E177" s="2"/>
      <c r="F177" s="2"/>
      <c r="G177" s="2"/>
      <c r="H177" s="2"/>
      <c r="I177" s="2"/>
      <c r="J177" s="2"/>
      <c r="K177" s="2"/>
      <c r="L177" s="2"/>
      <c r="M177" s="2"/>
      <c r="N177" s="2"/>
      <c r="O177" s="2"/>
      <c r="P177" s="2"/>
      <c r="Q177" s="2"/>
      <c r="R177" s="2"/>
      <c r="S177" s="2"/>
      <c r="T177" s="2"/>
      <c r="U177" s="2"/>
      <c r="V177" s="2"/>
    </row>
    <row r="178" spans="1:22">
      <c r="A178" s="2"/>
      <c r="B178" s="2"/>
      <c r="C178" s="2"/>
      <c r="D178" s="2"/>
      <c r="E178" s="2"/>
      <c r="F178" s="2"/>
      <c r="G178" s="2"/>
      <c r="H178" s="2"/>
      <c r="I178" s="2"/>
      <c r="J178" s="2"/>
      <c r="K178" s="2"/>
      <c r="L178" s="2"/>
      <c r="M178" s="2"/>
      <c r="N178" s="2"/>
      <c r="O178" s="2"/>
      <c r="P178" s="2"/>
      <c r="Q178" s="2"/>
      <c r="R178" s="2"/>
      <c r="S178" s="2"/>
      <c r="T178" s="2"/>
      <c r="U178" s="2"/>
      <c r="V178" s="2"/>
    </row>
    <row r="179" spans="1:22">
      <c r="A179" s="2"/>
      <c r="B179" s="2"/>
      <c r="C179" s="2"/>
      <c r="D179" s="2"/>
      <c r="E179" s="2"/>
      <c r="F179" s="2"/>
      <c r="G179" s="2"/>
      <c r="H179" s="2"/>
      <c r="I179" s="2"/>
      <c r="J179" s="2"/>
      <c r="K179" s="2"/>
      <c r="L179" s="2"/>
      <c r="M179" s="2"/>
      <c r="N179" s="2"/>
      <c r="O179" s="2"/>
      <c r="P179" s="2"/>
      <c r="Q179" s="2"/>
      <c r="R179" s="2"/>
      <c r="S179" s="2"/>
      <c r="T179" s="2"/>
      <c r="U179" s="2"/>
      <c r="V179" s="2"/>
    </row>
    <row r="180" spans="1:22">
      <c r="A180" s="2"/>
      <c r="B180" s="2"/>
      <c r="C180" s="2"/>
      <c r="D180" s="2"/>
      <c r="E180" s="2"/>
      <c r="F180" s="2"/>
      <c r="G180" s="2"/>
      <c r="H180" s="2"/>
      <c r="I180" s="2"/>
      <c r="J180" s="2"/>
      <c r="K180" s="2"/>
      <c r="L180" s="2"/>
      <c r="M180" s="2"/>
      <c r="N180" s="2"/>
      <c r="O180" s="2"/>
      <c r="P180" s="2"/>
      <c r="Q180" s="2"/>
      <c r="R180" s="2"/>
      <c r="S180" s="2"/>
      <c r="T180" s="2"/>
      <c r="U180" s="2"/>
      <c r="V180" s="2"/>
    </row>
    <row r="181" spans="1:22">
      <c r="A181" s="2"/>
      <c r="B181" s="2"/>
      <c r="C181" s="2"/>
      <c r="D181" s="2"/>
      <c r="E181" s="2"/>
      <c r="F181" s="2"/>
      <c r="G181" s="2"/>
      <c r="H181" s="2"/>
      <c r="I181" s="2"/>
      <c r="J181" s="2"/>
      <c r="K181" s="2"/>
      <c r="L181" s="2"/>
      <c r="M181" s="2"/>
      <c r="N181" s="2"/>
      <c r="O181" s="2"/>
      <c r="P181" s="2"/>
      <c r="Q181" s="2"/>
      <c r="R181" s="2"/>
      <c r="S181" s="2"/>
      <c r="T181" s="2"/>
      <c r="U181" s="2"/>
      <c r="V181" s="2"/>
    </row>
    <row r="182" spans="1:22">
      <c r="A182" s="2"/>
      <c r="B182" s="2"/>
      <c r="C182" s="2"/>
      <c r="D182" s="2"/>
      <c r="E182" s="2"/>
      <c r="F182" s="2"/>
      <c r="G182" s="2"/>
      <c r="H182" s="2"/>
      <c r="I182" s="2"/>
      <c r="J182" s="2"/>
      <c r="K182" s="2"/>
      <c r="L182" s="2"/>
      <c r="M182" s="2"/>
      <c r="N182" s="2"/>
      <c r="O182" s="2"/>
      <c r="P182" s="2"/>
      <c r="Q182" s="2"/>
      <c r="R182" s="2"/>
      <c r="S182" s="2"/>
      <c r="T182" s="2"/>
      <c r="U182" s="2"/>
      <c r="V182" s="2"/>
    </row>
    <row r="183" spans="1:22">
      <c r="A183" s="2"/>
      <c r="B183" s="2"/>
      <c r="C183" s="2"/>
      <c r="D183" s="2"/>
      <c r="E183" s="2"/>
      <c r="F183" s="2"/>
      <c r="G183" s="2"/>
      <c r="H183" s="2"/>
      <c r="I183" s="2"/>
      <c r="J183" s="2"/>
      <c r="K183" s="2"/>
      <c r="L183" s="2"/>
      <c r="M183" s="2"/>
      <c r="N183" s="2"/>
      <c r="O183" s="2"/>
      <c r="P183" s="2"/>
      <c r="Q183" s="2"/>
      <c r="R183" s="2"/>
      <c r="S183" s="2"/>
      <c r="T183" s="2"/>
      <c r="U183" s="2"/>
      <c r="V183" s="2"/>
    </row>
    <row r="184" spans="1:22">
      <c r="A184" s="2"/>
      <c r="B184" s="2"/>
      <c r="C184" s="2"/>
      <c r="D184" s="2"/>
      <c r="E184" s="2"/>
      <c r="F184" s="2"/>
      <c r="G184" s="2"/>
      <c r="H184" s="2"/>
      <c r="I184" s="2"/>
      <c r="J184" s="2"/>
      <c r="K184" s="2"/>
      <c r="L184" s="2"/>
      <c r="M184" s="2"/>
      <c r="N184" s="2"/>
      <c r="O184" s="2"/>
      <c r="P184" s="2"/>
      <c r="Q184" s="2"/>
      <c r="R184" s="2"/>
      <c r="S184" s="2"/>
      <c r="T184" s="2"/>
      <c r="U184" s="2"/>
      <c r="V184" s="2"/>
    </row>
    <row r="185" spans="1:22">
      <c r="A185" s="2"/>
      <c r="B185" s="2"/>
      <c r="C185" s="2"/>
      <c r="D185" s="2"/>
      <c r="E185" s="2"/>
      <c r="F185" s="2"/>
      <c r="G185" s="2"/>
      <c r="H185" s="2"/>
      <c r="I185" s="2"/>
      <c r="J185" s="2"/>
      <c r="K185" s="2"/>
      <c r="L185" s="2"/>
      <c r="M185" s="2"/>
      <c r="N185" s="2"/>
      <c r="O185" s="2"/>
      <c r="P185" s="2"/>
      <c r="Q185" s="2"/>
      <c r="R185" s="2"/>
      <c r="S185" s="2"/>
      <c r="T185" s="2"/>
      <c r="U185" s="2"/>
      <c r="V185" s="2"/>
    </row>
    <row r="186" spans="1:22">
      <c r="A186" s="2"/>
      <c r="B186" s="2"/>
      <c r="C186" s="2"/>
      <c r="D186" s="2"/>
      <c r="E186" s="2"/>
      <c r="F186" s="2"/>
      <c r="G186" s="2"/>
      <c r="H186" s="2"/>
      <c r="I186" s="2"/>
      <c r="J186" s="2"/>
      <c r="K186" s="2"/>
      <c r="L186" s="2"/>
      <c r="M186" s="2"/>
      <c r="N186" s="2"/>
      <c r="O186" s="2"/>
      <c r="P186" s="2"/>
      <c r="Q186" s="2"/>
      <c r="R186" s="2"/>
      <c r="S186" s="2"/>
      <c r="T186" s="2"/>
      <c r="U186" s="2"/>
      <c r="V186" s="2"/>
    </row>
    <row r="187" spans="1:22">
      <c r="A187" s="2"/>
      <c r="B187" s="2"/>
      <c r="C187" s="2"/>
      <c r="D187" s="2"/>
      <c r="E187" s="2"/>
      <c r="F187" s="2"/>
      <c r="G187" s="2"/>
      <c r="H187" s="2"/>
      <c r="I187" s="2"/>
      <c r="J187" s="2"/>
      <c r="K187" s="2"/>
      <c r="L187" s="2"/>
      <c r="M187" s="2"/>
      <c r="N187" s="2"/>
      <c r="O187" s="2"/>
      <c r="P187" s="2"/>
      <c r="Q187" s="2"/>
      <c r="R187" s="2"/>
      <c r="S187" s="2"/>
      <c r="T187" s="2"/>
      <c r="U187" s="2"/>
      <c r="V187" s="2"/>
    </row>
    <row r="188" spans="1:22">
      <c r="A188" s="2"/>
      <c r="B188" s="2"/>
      <c r="C188" s="2"/>
      <c r="D188" s="2"/>
      <c r="E188" s="2"/>
      <c r="F188" s="2"/>
      <c r="G188" s="2"/>
      <c r="H188" s="2"/>
      <c r="I188" s="2"/>
      <c r="J188" s="2"/>
      <c r="K188" s="2"/>
      <c r="L188" s="2"/>
      <c r="M188" s="2"/>
      <c r="N188" s="2"/>
      <c r="O188" s="2"/>
      <c r="P188" s="2"/>
      <c r="Q188" s="2"/>
      <c r="R188" s="2"/>
      <c r="S188" s="2"/>
      <c r="T188" s="2"/>
      <c r="U188" s="2"/>
      <c r="V188" s="2"/>
    </row>
    <row r="189" spans="1:22">
      <c r="A189" s="2"/>
      <c r="B189" s="2"/>
      <c r="C189" s="2"/>
      <c r="D189" s="2"/>
      <c r="E189" s="2"/>
      <c r="F189" s="2"/>
      <c r="G189" s="2"/>
      <c r="H189" s="2"/>
      <c r="I189" s="2"/>
      <c r="J189" s="2"/>
      <c r="K189" s="2"/>
      <c r="L189" s="2"/>
      <c r="M189" s="2"/>
      <c r="N189" s="2"/>
      <c r="O189" s="2"/>
      <c r="P189" s="2"/>
      <c r="Q189" s="2"/>
      <c r="R189" s="2"/>
      <c r="S189" s="2"/>
      <c r="T189" s="2"/>
      <c r="U189" s="2"/>
      <c r="V189" s="2"/>
    </row>
    <row r="190" spans="1:22">
      <c r="A190" s="2"/>
      <c r="B190" s="2"/>
      <c r="C190" s="2"/>
      <c r="D190" s="2"/>
      <c r="E190" s="2"/>
      <c r="F190" s="2"/>
      <c r="G190" s="2"/>
      <c r="H190" s="2"/>
      <c r="I190" s="2"/>
      <c r="J190" s="2"/>
      <c r="K190" s="2"/>
      <c r="L190" s="2"/>
      <c r="M190" s="2"/>
      <c r="N190" s="2"/>
      <c r="O190" s="2"/>
      <c r="P190" s="2"/>
      <c r="Q190" s="2"/>
      <c r="R190" s="2"/>
      <c r="S190" s="2"/>
      <c r="T190" s="2"/>
      <c r="U190" s="2"/>
      <c r="V190" s="2"/>
    </row>
    <row r="191" spans="1:22">
      <c r="A191" s="2"/>
      <c r="B191" s="2"/>
      <c r="C191" s="2"/>
      <c r="D191" s="2"/>
      <c r="E191" s="2"/>
      <c r="F191" s="2"/>
      <c r="G191" s="2"/>
      <c r="H191" s="2"/>
      <c r="I191" s="2"/>
      <c r="J191" s="2"/>
      <c r="K191" s="2"/>
      <c r="L191" s="2"/>
      <c r="M191" s="2"/>
      <c r="N191" s="2"/>
      <c r="O191" s="2"/>
      <c r="P191" s="2"/>
      <c r="Q191" s="2"/>
      <c r="R191" s="2"/>
      <c r="S191" s="2"/>
      <c r="T191" s="2"/>
      <c r="U191" s="2"/>
      <c r="V191" s="2"/>
    </row>
    <row r="192" spans="1:22">
      <c r="A192" s="2"/>
      <c r="B192" s="2"/>
      <c r="C192" s="2"/>
      <c r="D192" s="2"/>
      <c r="E192" s="2"/>
      <c r="F192" s="2"/>
      <c r="G192" s="2"/>
      <c r="H192" s="2"/>
      <c r="I192" s="2"/>
      <c r="J192" s="2"/>
      <c r="K192" s="2"/>
      <c r="L192" s="2"/>
      <c r="M192" s="2"/>
      <c r="N192" s="2"/>
      <c r="O192" s="2"/>
      <c r="P192" s="2"/>
      <c r="Q192" s="2"/>
      <c r="R192" s="2"/>
      <c r="S192" s="2"/>
      <c r="T192" s="2"/>
      <c r="U192" s="2"/>
      <c r="V192" s="2"/>
    </row>
    <row r="193" spans="1:22">
      <c r="A193" s="2"/>
      <c r="B193" s="2"/>
      <c r="C193" s="2"/>
      <c r="D193" s="2"/>
      <c r="E193" s="2"/>
      <c r="F193" s="2"/>
      <c r="G193" s="2"/>
      <c r="H193" s="2"/>
      <c r="I193" s="2"/>
      <c r="J193" s="2"/>
      <c r="K193" s="2"/>
      <c r="L193" s="2"/>
      <c r="M193" s="2"/>
      <c r="N193" s="2"/>
      <c r="O193" s="2"/>
      <c r="P193" s="2"/>
      <c r="Q193" s="2"/>
      <c r="R193" s="2"/>
      <c r="S193" s="2"/>
      <c r="T193" s="2"/>
      <c r="U193" s="2"/>
      <c r="V193" s="2"/>
    </row>
    <row r="194" spans="1:22">
      <c r="A194" s="2"/>
      <c r="B194" s="2"/>
      <c r="C194" s="2"/>
      <c r="D194" s="2"/>
      <c r="E194" s="2"/>
      <c r="F194" s="2"/>
      <c r="G194" s="2"/>
      <c r="H194" s="2"/>
      <c r="I194" s="2"/>
      <c r="J194" s="2"/>
      <c r="K194" s="2"/>
      <c r="L194" s="2"/>
      <c r="M194" s="2"/>
      <c r="N194" s="2"/>
      <c r="O194" s="2"/>
      <c r="P194" s="2"/>
      <c r="Q194" s="2"/>
      <c r="R194" s="2"/>
      <c r="S194" s="2"/>
      <c r="T194" s="2"/>
      <c r="U194" s="2"/>
      <c r="V194" s="2"/>
    </row>
    <row r="195" spans="1:22">
      <c r="A195" s="2"/>
      <c r="B195" s="2"/>
      <c r="C195" s="2"/>
      <c r="D195" s="2"/>
      <c r="E195" s="2"/>
      <c r="F195" s="2"/>
      <c r="G195" s="2"/>
      <c r="H195" s="2"/>
      <c r="I195" s="2"/>
      <c r="J195" s="2"/>
      <c r="K195" s="2"/>
      <c r="L195" s="2"/>
      <c r="M195" s="2"/>
      <c r="N195" s="2"/>
      <c r="O195" s="2"/>
      <c r="P195" s="2"/>
      <c r="Q195" s="2"/>
      <c r="R195" s="2"/>
      <c r="S195" s="2"/>
      <c r="T195" s="2"/>
      <c r="U195" s="2"/>
      <c r="V195" s="2"/>
    </row>
    <row r="196" spans="1:22">
      <c r="A196" s="2"/>
      <c r="B196" s="2"/>
      <c r="C196" s="2"/>
      <c r="D196" s="2"/>
      <c r="E196" s="2"/>
      <c r="F196" s="2"/>
      <c r="G196" s="2"/>
      <c r="H196" s="2"/>
      <c r="I196" s="2"/>
      <c r="J196" s="2"/>
      <c r="K196" s="2"/>
      <c r="L196" s="2"/>
      <c r="M196" s="2"/>
      <c r="N196" s="2"/>
      <c r="O196" s="2"/>
      <c r="P196" s="2"/>
      <c r="Q196" s="2"/>
      <c r="R196" s="2"/>
      <c r="S196" s="2"/>
      <c r="T196" s="2"/>
      <c r="U196" s="2"/>
      <c r="V196" s="2"/>
    </row>
    <row r="197" spans="1:22">
      <c r="A197" s="2"/>
      <c r="B197" s="2"/>
      <c r="C197" s="2"/>
      <c r="D197" s="2"/>
      <c r="E197" s="2"/>
      <c r="F197" s="2"/>
      <c r="G197" s="2"/>
      <c r="H197" s="2"/>
      <c r="I197" s="2"/>
      <c r="J197" s="2"/>
      <c r="K197" s="2"/>
      <c r="L197" s="2"/>
      <c r="M197" s="2"/>
      <c r="N197" s="2"/>
      <c r="O197" s="2"/>
      <c r="P197" s="2"/>
      <c r="Q197" s="2"/>
      <c r="R197" s="2"/>
      <c r="S197" s="2"/>
      <c r="T197" s="2"/>
      <c r="U197" s="2"/>
      <c r="V197" s="2"/>
    </row>
    <row r="198" spans="1:22">
      <c r="A198" s="2"/>
      <c r="B198" s="2"/>
      <c r="C198" s="2"/>
      <c r="D198" s="2"/>
      <c r="E198" s="2"/>
      <c r="F198" s="2"/>
      <c r="G198" s="2"/>
      <c r="H198" s="2"/>
      <c r="I198" s="2"/>
      <c r="J198" s="2"/>
      <c r="K198" s="2"/>
      <c r="L198" s="2"/>
      <c r="M198" s="2"/>
      <c r="N198" s="2"/>
      <c r="O198" s="2"/>
      <c r="P198" s="2"/>
      <c r="Q198" s="2"/>
      <c r="R198" s="2"/>
      <c r="S198" s="2"/>
      <c r="T198" s="2"/>
      <c r="U198" s="2"/>
      <c r="V198" s="2"/>
    </row>
    <row r="199" spans="1:22">
      <c r="A199" s="2"/>
      <c r="B199" s="2"/>
      <c r="C199" s="2"/>
      <c r="D199" s="2"/>
      <c r="E199" s="2"/>
      <c r="F199" s="2"/>
      <c r="G199" s="2"/>
      <c r="H199" s="2"/>
      <c r="I199" s="2"/>
      <c r="J199" s="2"/>
      <c r="K199" s="2"/>
      <c r="L199" s="2"/>
      <c r="M199" s="2"/>
      <c r="N199" s="2"/>
      <c r="O199" s="2"/>
      <c r="P199" s="2"/>
      <c r="Q199" s="2"/>
      <c r="R199" s="2"/>
      <c r="S199" s="2"/>
      <c r="T199" s="2"/>
      <c r="U199" s="2"/>
      <c r="V199" s="2"/>
    </row>
    <row r="200" spans="1:22">
      <c r="A200" s="2"/>
      <c r="B200" s="2"/>
      <c r="C200" s="2"/>
      <c r="D200" s="2"/>
      <c r="E200" s="2"/>
      <c r="F200" s="2"/>
      <c r="G200" s="2"/>
      <c r="H200" s="2"/>
      <c r="I200" s="2"/>
      <c r="J200" s="2"/>
      <c r="K200" s="2"/>
      <c r="L200" s="2"/>
      <c r="M200" s="2"/>
      <c r="N200" s="2"/>
      <c r="O200" s="2"/>
      <c r="P200" s="2"/>
      <c r="Q200" s="2"/>
      <c r="R200" s="2"/>
      <c r="S200" s="2"/>
      <c r="T200" s="2"/>
      <c r="U200" s="2"/>
      <c r="V200" s="2"/>
    </row>
    <row r="201" spans="1:22">
      <c r="A201" s="2"/>
      <c r="B201" s="2"/>
      <c r="C201" s="2"/>
      <c r="D201" s="2"/>
      <c r="E201" s="2"/>
      <c r="F201" s="2"/>
      <c r="G201" s="2"/>
      <c r="H201" s="2"/>
      <c r="I201" s="2"/>
      <c r="J201" s="2"/>
      <c r="K201" s="2"/>
      <c r="L201" s="2"/>
      <c r="M201" s="2"/>
      <c r="N201" s="2"/>
      <c r="O201" s="2"/>
      <c r="P201" s="2"/>
      <c r="Q201" s="2"/>
      <c r="R201" s="2"/>
      <c r="S201" s="2"/>
      <c r="T201" s="2"/>
      <c r="U201" s="2"/>
      <c r="V201" s="2"/>
    </row>
    <row r="202" spans="1:22">
      <c r="A202" s="2"/>
      <c r="B202" s="2"/>
      <c r="C202" s="2"/>
      <c r="D202" s="2"/>
      <c r="E202" s="2"/>
      <c r="F202" s="2"/>
      <c r="G202" s="2"/>
      <c r="H202" s="2"/>
      <c r="I202" s="2"/>
      <c r="J202" s="2"/>
      <c r="K202" s="2"/>
      <c r="L202" s="2"/>
      <c r="M202" s="2"/>
      <c r="N202" s="2"/>
      <c r="O202" s="2"/>
      <c r="P202" s="2"/>
      <c r="Q202" s="2"/>
      <c r="R202" s="2"/>
      <c r="S202" s="2"/>
      <c r="T202" s="2"/>
      <c r="U202" s="2"/>
      <c r="V202" s="2"/>
    </row>
    <row r="203" spans="1:22">
      <c r="A203" s="2"/>
      <c r="B203" s="2"/>
      <c r="C203" s="2"/>
      <c r="D203" s="2"/>
      <c r="E203" s="2"/>
      <c r="F203" s="2"/>
      <c r="G203" s="2"/>
      <c r="H203" s="2"/>
      <c r="I203" s="2"/>
      <c r="J203" s="2"/>
      <c r="K203" s="2"/>
      <c r="L203" s="2"/>
      <c r="M203" s="2"/>
      <c r="N203" s="2"/>
      <c r="O203" s="2"/>
      <c r="P203" s="2"/>
      <c r="Q203" s="2"/>
      <c r="R203" s="2"/>
      <c r="S203" s="2"/>
      <c r="T203" s="2"/>
      <c r="U203" s="2"/>
      <c r="V203" s="2"/>
    </row>
    <row r="204" spans="1:22">
      <c r="A204" s="2"/>
      <c r="B204" s="2"/>
      <c r="C204" s="2"/>
      <c r="D204" s="2"/>
      <c r="E204" s="2"/>
      <c r="F204" s="2"/>
      <c r="G204" s="2"/>
      <c r="H204" s="2"/>
      <c r="I204" s="2"/>
      <c r="J204" s="2"/>
      <c r="K204" s="2"/>
      <c r="L204" s="2"/>
      <c r="M204" s="2"/>
      <c r="N204" s="2"/>
      <c r="O204" s="2"/>
      <c r="P204" s="2"/>
      <c r="Q204" s="2"/>
      <c r="R204" s="2"/>
      <c r="S204" s="2"/>
      <c r="T204" s="2"/>
      <c r="U204" s="2"/>
      <c r="V204" s="2"/>
    </row>
    <row r="205" spans="1:22">
      <c r="A205" s="2"/>
      <c r="B205" s="2"/>
      <c r="C205" s="2"/>
      <c r="D205" s="2"/>
      <c r="E205" s="2"/>
      <c r="F205" s="2"/>
      <c r="G205" s="2"/>
      <c r="H205" s="2"/>
      <c r="I205" s="2"/>
      <c r="J205" s="2"/>
      <c r="K205" s="2"/>
      <c r="L205" s="2"/>
      <c r="M205" s="2"/>
      <c r="N205" s="2"/>
      <c r="O205" s="2"/>
      <c r="P205" s="2"/>
      <c r="Q205" s="2"/>
      <c r="R205" s="2"/>
      <c r="S205" s="2"/>
      <c r="T205" s="2"/>
      <c r="U205" s="2"/>
      <c r="V205" s="2"/>
    </row>
    <row r="206" spans="1:22">
      <c r="A206" s="2"/>
      <c r="B206" s="2"/>
      <c r="C206" s="2"/>
      <c r="D206" s="2"/>
      <c r="E206" s="2"/>
      <c r="F206" s="2"/>
      <c r="G206" s="2"/>
      <c r="H206" s="2"/>
      <c r="I206" s="2"/>
      <c r="J206" s="2"/>
      <c r="K206" s="2"/>
      <c r="L206" s="2"/>
      <c r="M206" s="2"/>
      <c r="N206" s="2"/>
      <c r="O206" s="2"/>
      <c r="P206" s="2"/>
      <c r="Q206" s="2"/>
      <c r="R206" s="2"/>
      <c r="S206" s="2"/>
      <c r="T206" s="2"/>
      <c r="U206" s="2"/>
      <c r="V206" s="2"/>
    </row>
    <row r="207" spans="1:22">
      <c r="A207" s="2"/>
      <c r="B207" s="2"/>
      <c r="C207" s="2"/>
      <c r="D207" s="2"/>
      <c r="E207" s="2"/>
      <c r="F207" s="2"/>
      <c r="G207" s="2"/>
      <c r="H207" s="2"/>
      <c r="I207" s="2"/>
      <c r="J207" s="2"/>
      <c r="K207" s="2"/>
      <c r="L207" s="2"/>
      <c r="M207" s="2"/>
      <c r="N207" s="2"/>
      <c r="O207" s="2"/>
      <c r="P207" s="2"/>
      <c r="Q207" s="2"/>
      <c r="R207" s="2"/>
      <c r="S207" s="2"/>
      <c r="T207" s="2"/>
      <c r="U207" s="2"/>
      <c r="V207" s="2"/>
    </row>
    <row r="208" spans="1:22">
      <c r="A208" s="2"/>
      <c r="B208" s="2"/>
      <c r="C208" s="2"/>
      <c r="D208" s="2"/>
      <c r="E208" s="2"/>
      <c r="F208" s="2"/>
      <c r="G208" s="2"/>
      <c r="H208" s="2"/>
      <c r="I208" s="2"/>
      <c r="J208" s="2"/>
      <c r="K208" s="2"/>
      <c r="L208" s="2"/>
      <c r="M208" s="2"/>
      <c r="N208" s="2"/>
      <c r="O208" s="2"/>
      <c r="P208" s="2"/>
      <c r="Q208" s="2"/>
      <c r="R208" s="2"/>
      <c r="S208" s="2"/>
      <c r="T208" s="2"/>
      <c r="U208" s="2"/>
      <c r="V208" s="2"/>
    </row>
    <row r="209" spans="1:22">
      <c r="A209" s="2"/>
      <c r="B209" s="2"/>
      <c r="C209" s="2"/>
      <c r="D209" s="2"/>
      <c r="E209" s="2"/>
      <c r="F209" s="2"/>
      <c r="G209" s="2"/>
      <c r="H209" s="2"/>
      <c r="I209" s="2"/>
      <c r="J209" s="2"/>
      <c r="K209" s="2"/>
      <c r="L209" s="2"/>
      <c r="M209" s="2"/>
      <c r="N209" s="2"/>
      <c r="O209" s="2"/>
      <c r="P209" s="2"/>
      <c r="Q209" s="2"/>
      <c r="R209" s="2"/>
      <c r="S209" s="2"/>
      <c r="T209" s="2"/>
      <c r="U209" s="2"/>
      <c r="V209" s="2"/>
    </row>
    <row r="210" spans="1:22">
      <c r="A210" s="2"/>
      <c r="B210" s="2"/>
      <c r="C210" s="2"/>
      <c r="D210" s="2"/>
      <c r="E210" s="2"/>
      <c r="F210" s="2"/>
      <c r="G210" s="2"/>
      <c r="H210" s="2"/>
      <c r="I210" s="2"/>
      <c r="J210" s="2"/>
      <c r="K210" s="2"/>
      <c r="L210" s="2"/>
      <c r="M210" s="2"/>
      <c r="N210" s="2"/>
      <c r="O210" s="2"/>
      <c r="P210" s="2"/>
      <c r="Q210" s="2"/>
      <c r="R210" s="2"/>
      <c r="S210" s="2"/>
      <c r="T210" s="2"/>
      <c r="U210" s="2"/>
      <c r="V210" s="2"/>
    </row>
    <row r="211" spans="1:22">
      <c r="A211" s="2"/>
      <c r="B211" s="2"/>
      <c r="C211" s="2"/>
      <c r="D211" s="2"/>
      <c r="E211" s="2"/>
      <c r="F211" s="2"/>
      <c r="G211" s="2"/>
      <c r="H211" s="2"/>
      <c r="I211" s="2"/>
      <c r="J211" s="2"/>
      <c r="K211" s="2"/>
      <c r="L211" s="2"/>
      <c r="M211" s="2"/>
      <c r="N211" s="2"/>
      <c r="O211" s="2"/>
      <c r="P211" s="2"/>
      <c r="Q211" s="2"/>
      <c r="R211" s="2"/>
      <c r="S211" s="2"/>
      <c r="T211" s="2"/>
      <c r="U211" s="2"/>
      <c r="V211" s="2"/>
    </row>
    <row r="212" spans="1:22">
      <c r="A212" s="2"/>
      <c r="B212" s="2"/>
      <c r="C212" s="2"/>
      <c r="D212" s="2"/>
      <c r="E212" s="2"/>
      <c r="F212" s="2"/>
      <c r="G212" s="2"/>
      <c r="H212" s="2"/>
      <c r="I212" s="2"/>
      <c r="J212" s="2"/>
      <c r="K212" s="2"/>
      <c r="L212" s="2"/>
      <c r="M212" s="2"/>
      <c r="N212" s="2"/>
      <c r="O212" s="2"/>
      <c r="P212" s="2"/>
      <c r="Q212" s="2"/>
      <c r="R212" s="2"/>
      <c r="S212" s="2"/>
      <c r="T212" s="2"/>
      <c r="U212" s="2"/>
      <c r="V212" s="2"/>
    </row>
    <row r="213" spans="1:22">
      <c r="A213" s="2"/>
      <c r="B213" s="2"/>
      <c r="C213" s="2"/>
      <c r="D213" s="2"/>
      <c r="E213" s="2"/>
      <c r="F213" s="2"/>
      <c r="G213" s="2"/>
      <c r="H213" s="2"/>
      <c r="I213" s="2"/>
      <c r="J213" s="2"/>
      <c r="K213" s="2"/>
      <c r="L213" s="2"/>
      <c r="M213" s="2"/>
      <c r="N213" s="2"/>
      <c r="O213" s="2"/>
      <c r="P213" s="2"/>
      <c r="Q213" s="2"/>
      <c r="R213" s="2"/>
      <c r="S213" s="2"/>
      <c r="T213" s="2"/>
      <c r="U213" s="2"/>
      <c r="V213" s="2"/>
    </row>
    <row r="214" spans="1:22">
      <c r="A214" s="2"/>
      <c r="B214" s="2"/>
      <c r="C214" s="2"/>
      <c r="D214" s="2"/>
      <c r="E214" s="2"/>
      <c r="F214" s="2"/>
      <c r="G214" s="2"/>
      <c r="H214" s="2"/>
      <c r="I214" s="2"/>
      <c r="J214" s="2"/>
      <c r="K214" s="2"/>
      <c r="L214" s="2"/>
      <c r="M214" s="2"/>
      <c r="N214" s="2"/>
      <c r="O214" s="2"/>
      <c r="P214" s="2"/>
      <c r="Q214" s="2"/>
      <c r="R214" s="2"/>
      <c r="S214" s="2"/>
      <c r="T214" s="2"/>
      <c r="U214" s="2"/>
      <c r="V214" s="2"/>
    </row>
    <row r="215" spans="1:22">
      <c r="A215" s="2"/>
      <c r="B215" s="2"/>
      <c r="C215" s="2"/>
      <c r="D215" s="2"/>
      <c r="E215" s="2"/>
      <c r="F215" s="2"/>
      <c r="G215" s="2"/>
      <c r="H215" s="2"/>
      <c r="I215" s="2"/>
      <c r="J215" s="2"/>
      <c r="K215" s="2"/>
      <c r="L215" s="2"/>
      <c r="M215" s="2"/>
      <c r="N215" s="2"/>
      <c r="O215" s="2"/>
      <c r="P215" s="2"/>
      <c r="Q215" s="2"/>
      <c r="R215" s="2"/>
      <c r="S215" s="2"/>
      <c r="T215" s="2"/>
      <c r="U215" s="2"/>
      <c r="V215" s="2"/>
    </row>
    <row r="216" spans="1:22">
      <c r="A216" s="2"/>
      <c r="B216" s="2"/>
      <c r="C216" s="2"/>
      <c r="D216" s="2"/>
      <c r="E216" s="2"/>
      <c r="F216" s="2"/>
      <c r="G216" s="2"/>
      <c r="H216" s="2"/>
      <c r="I216" s="2"/>
      <c r="J216" s="2"/>
      <c r="K216" s="2"/>
      <c r="L216" s="2"/>
      <c r="M216" s="2"/>
      <c r="N216" s="2"/>
      <c r="O216" s="2"/>
      <c r="P216" s="2"/>
      <c r="Q216" s="2"/>
      <c r="R216" s="2"/>
      <c r="S216" s="2"/>
      <c r="T216" s="2"/>
      <c r="U216" s="2"/>
      <c r="V216" s="2"/>
    </row>
    <row r="217" spans="1:22">
      <c r="A217" s="2"/>
      <c r="B217" s="2"/>
      <c r="C217" s="2"/>
      <c r="D217" s="2"/>
      <c r="E217" s="2"/>
      <c r="F217" s="2"/>
      <c r="G217" s="2"/>
      <c r="H217" s="2"/>
      <c r="I217" s="2"/>
      <c r="J217" s="2"/>
      <c r="K217" s="2"/>
      <c r="L217" s="2"/>
      <c r="M217" s="2"/>
      <c r="N217" s="2"/>
      <c r="O217" s="2"/>
      <c r="P217" s="2"/>
      <c r="Q217" s="2"/>
      <c r="R217" s="2"/>
      <c r="S217" s="2"/>
      <c r="T217" s="2"/>
      <c r="U217" s="2"/>
      <c r="V217" s="2"/>
    </row>
    <row r="218" spans="1:22">
      <c r="A218" s="2"/>
      <c r="B218" s="2"/>
      <c r="C218" s="2"/>
      <c r="D218" s="2"/>
      <c r="E218" s="2"/>
      <c r="F218" s="2"/>
      <c r="G218" s="2"/>
      <c r="H218" s="2"/>
      <c r="I218" s="2"/>
      <c r="J218" s="2"/>
      <c r="K218" s="2"/>
      <c r="L218" s="2"/>
      <c r="M218" s="2"/>
      <c r="N218" s="2"/>
      <c r="O218" s="2"/>
      <c r="P218" s="2"/>
      <c r="Q218" s="2"/>
      <c r="R218" s="2"/>
      <c r="S218" s="2"/>
      <c r="T218" s="2"/>
      <c r="U218" s="2"/>
      <c r="V218" s="2"/>
    </row>
    <row r="219" spans="1:22">
      <c r="A219" s="2"/>
      <c r="B219" s="2"/>
      <c r="C219" s="2"/>
      <c r="D219" s="2"/>
      <c r="E219" s="2"/>
      <c r="F219" s="2"/>
      <c r="G219" s="2"/>
      <c r="H219" s="2"/>
      <c r="I219" s="2"/>
      <c r="J219" s="2"/>
      <c r="K219" s="2"/>
      <c r="L219" s="2"/>
      <c r="M219" s="2"/>
      <c r="N219" s="2"/>
      <c r="O219" s="2"/>
      <c r="P219" s="2"/>
      <c r="Q219" s="2"/>
      <c r="R219" s="2"/>
      <c r="S219" s="2"/>
      <c r="T219" s="2"/>
      <c r="U219" s="2"/>
      <c r="V219" s="2"/>
    </row>
    <row r="220" spans="1:22">
      <c r="A220" s="2"/>
      <c r="B220" s="2"/>
      <c r="C220" s="2"/>
      <c r="D220" s="2"/>
      <c r="E220" s="2"/>
      <c r="F220" s="2"/>
      <c r="G220" s="2"/>
      <c r="H220" s="2"/>
      <c r="I220" s="2"/>
      <c r="J220" s="2"/>
      <c r="K220" s="2"/>
      <c r="L220" s="2"/>
      <c r="M220" s="2"/>
      <c r="N220" s="2"/>
      <c r="O220" s="2"/>
      <c r="P220" s="2"/>
      <c r="Q220" s="2"/>
      <c r="R220" s="2"/>
      <c r="S220" s="2"/>
      <c r="T220" s="2"/>
      <c r="U220" s="2"/>
      <c r="V220" s="2"/>
    </row>
    <row r="221" spans="1:22">
      <c r="A221" s="2"/>
      <c r="B221" s="2"/>
      <c r="C221" s="2"/>
      <c r="D221" s="2"/>
      <c r="E221" s="2"/>
      <c r="F221" s="2"/>
      <c r="G221" s="2"/>
      <c r="H221" s="2"/>
      <c r="I221" s="2"/>
      <c r="J221" s="2"/>
      <c r="K221" s="2"/>
      <c r="L221" s="2"/>
      <c r="M221" s="2"/>
      <c r="N221" s="2"/>
      <c r="O221" s="2"/>
      <c r="P221" s="2"/>
      <c r="Q221" s="2"/>
      <c r="R221" s="2"/>
      <c r="S221" s="2"/>
      <c r="T221" s="2"/>
      <c r="U221" s="2"/>
      <c r="V221" s="2"/>
    </row>
    <row r="222" spans="1:22">
      <c r="A222" s="2"/>
      <c r="B222" s="2"/>
      <c r="C222" s="2"/>
      <c r="D222" s="2"/>
      <c r="E222" s="2"/>
      <c r="F222" s="2"/>
      <c r="G222" s="2"/>
      <c r="H222" s="2"/>
      <c r="I222" s="2"/>
      <c r="J222" s="2"/>
      <c r="K222" s="2"/>
      <c r="L222" s="2"/>
      <c r="M222" s="2"/>
      <c r="N222" s="2"/>
      <c r="O222" s="2"/>
      <c r="P222" s="2"/>
      <c r="Q222" s="2"/>
      <c r="R222" s="2"/>
      <c r="S222" s="2"/>
      <c r="T222" s="2"/>
      <c r="U222" s="2"/>
      <c r="V222" s="2"/>
    </row>
    <row r="223" spans="1:22">
      <c r="A223" s="2"/>
      <c r="B223" s="2"/>
      <c r="C223" s="2"/>
      <c r="D223" s="2"/>
      <c r="E223" s="2"/>
      <c r="F223" s="2"/>
      <c r="G223" s="2"/>
      <c r="H223" s="2"/>
      <c r="I223" s="2"/>
      <c r="J223" s="2"/>
      <c r="K223" s="2"/>
      <c r="L223" s="2"/>
      <c r="M223" s="2"/>
      <c r="N223" s="2"/>
      <c r="O223" s="2"/>
      <c r="P223" s="2"/>
      <c r="Q223" s="2"/>
      <c r="R223" s="2"/>
      <c r="S223" s="2"/>
      <c r="T223" s="2"/>
      <c r="U223" s="2"/>
      <c r="V223" s="2"/>
    </row>
    <row r="224" spans="1:22">
      <c r="A224" s="2"/>
      <c r="B224" s="2"/>
      <c r="C224" s="2"/>
      <c r="D224" s="2"/>
      <c r="E224" s="2"/>
      <c r="F224" s="2"/>
      <c r="G224" s="2"/>
      <c r="H224" s="2"/>
      <c r="I224" s="2"/>
      <c r="J224" s="2"/>
      <c r="K224" s="2"/>
      <c r="L224" s="2"/>
      <c r="M224" s="2"/>
      <c r="N224" s="2"/>
      <c r="O224" s="2"/>
      <c r="P224" s="2"/>
      <c r="Q224" s="2"/>
      <c r="R224" s="2"/>
      <c r="S224" s="2"/>
      <c r="T224" s="2"/>
      <c r="U224" s="2"/>
      <c r="V224" s="2"/>
    </row>
    <row r="225" spans="1:22">
      <c r="A225" s="2"/>
      <c r="B225" s="2"/>
      <c r="C225" s="2"/>
      <c r="D225" s="2"/>
      <c r="E225" s="2"/>
      <c r="F225" s="2"/>
      <c r="G225" s="2"/>
      <c r="H225" s="2"/>
      <c r="I225" s="2"/>
      <c r="J225" s="2"/>
      <c r="K225" s="2"/>
      <c r="L225" s="2"/>
      <c r="M225" s="2"/>
      <c r="N225" s="2"/>
      <c r="O225" s="2"/>
      <c r="P225" s="2"/>
      <c r="Q225" s="2"/>
      <c r="R225" s="2"/>
      <c r="S225" s="2"/>
      <c r="T225" s="2"/>
      <c r="U225" s="2"/>
      <c r="V225" s="2"/>
    </row>
    <row r="226" spans="1:22">
      <c r="A226" s="2"/>
      <c r="B226" s="2"/>
      <c r="C226" s="2"/>
      <c r="D226" s="2"/>
      <c r="E226" s="2"/>
      <c r="F226" s="2"/>
      <c r="G226" s="2"/>
      <c r="H226" s="2"/>
      <c r="I226" s="2"/>
      <c r="J226" s="2"/>
      <c r="K226" s="2"/>
      <c r="L226" s="2"/>
      <c r="M226" s="2"/>
      <c r="N226" s="2"/>
      <c r="O226" s="2"/>
      <c r="P226" s="2"/>
      <c r="Q226" s="2"/>
      <c r="R226" s="2"/>
      <c r="S226" s="2"/>
      <c r="T226" s="2"/>
      <c r="U226" s="2"/>
      <c r="V226" s="2"/>
    </row>
    <row r="227" spans="1:22">
      <c r="A227" s="2"/>
      <c r="B227" s="2"/>
      <c r="C227" s="2"/>
      <c r="D227" s="2"/>
      <c r="E227" s="2"/>
      <c r="F227" s="2"/>
      <c r="G227" s="2"/>
      <c r="H227" s="2"/>
      <c r="I227" s="2"/>
      <c r="J227" s="2"/>
      <c r="K227" s="2"/>
      <c r="L227" s="2"/>
      <c r="M227" s="2"/>
      <c r="N227" s="2"/>
      <c r="O227" s="2"/>
      <c r="P227" s="2"/>
      <c r="Q227" s="2"/>
      <c r="R227" s="2"/>
      <c r="S227" s="2"/>
      <c r="T227" s="2"/>
      <c r="U227" s="2"/>
      <c r="V227" s="2"/>
    </row>
    <row r="228" spans="1:22">
      <c r="A228" s="2"/>
      <c r="B228" s="2"/>
      <c r="C228" s="2"/>
      <c r="D228" s="2"/>
      <c r="E228" s="2"/>
      <c r="F228" s="2"/>
      <c r="G228" s="2"/>
      <c r="H228" s="2"/>
      <c r="I228" s="2"/>
      <c r="J228" s="2"/>
      <c r="K228" s="2"/>
      <c r="L228" s="2"/>
      <c r="M228" s="2"/>
      <c r="N228" s="2"/>
      <c r="O228" s="2"/>
      <c r="P228" s="2"/>
      <c r="Q228" s="2"/>
      <c r="R228" s="2"/>
      <c r="S228" s="2"/>
      <c r="T228" s="2"/>
      <c r="U228" s="2"/>
      <c r="V228" s="2"/>
    </row>
    <row r="229" spans="1:22">
      <c r="A229" s="2"/>
      <c r="B229" s="2"/>
      <c r="C229" s="2"/>
      <c r="D229" s="2"/>
      <c r="E229" s="2"/>
      <c r="F229" s="2"/>
      <c r="G229" s="2"/>
      <c r="H229" s="2"/>
      <c r="I229" s="2"/>
      <c r="J229" s="2"/>
      <c r="K229" s="2"/>
      <c r="L229" s="2"/>
      <c r="M229" s="2"/>
      <c r="N229" s="2"/>
      <c r="O229" s="2"/>
      <c r="P229" s="2"/>
      <c r="Q229" s="2"/>
      <c r="R229" s="2"/>
      <c r="S229" s="2"/>
      <c r="T229" s="2"/>
      <c r="U229" s="2"/>
      <c r="V229" s="2"/>
    </row>
    <row r="230" spans="1:22">
      <c r="A230" s="2"/>
      <c r="B230" s="2"/>
      <c r="C230" s="2"/>
      <c r="D230" s="2"/>
      <c r="E230" s="2"/>
      <c r="F230" s="2"/>
      <c r="G230" s="2"/>
      <c r="H230" s="2"/>
      <c r="I230" s="2"/>
      <c r="J230" s="2"/>
      <c r="K230" s="2"/>
      <c r="L230" s="2"/>
      <c r="M230" s="2"/>
      <c r="N230" s="2"/>
      <c r="O230" s="2"/>
      <c r="P230" s="2"/>
      <c r="Q230" s="2"/>
      <c r="R230" s="2"/>
      <c r="S230" s="2"/>
      <c r="T230" s="2"/>
      <c r="U230" s="2"/>
      <c r="V230" s="2"/>
    </row>
    <row r="231" spans="1:22">
      <c r="A231" s="2"/>
      <c r="B231" s="2"/>
      <c r="C231" s="2"/>
      <c r="D231" s="2"/>
      <c r="E231" s="2"/>
      <c r="F231" s="2"/>
      <c r="G231" s="2"/>
      <c r="H231" s="2"/>
      <c r="I231" s="2"/>
      <c r="J231" s="2"/>
      <c r="K231" s="2"/>
      <c r="L231" s="2"/>
      <c r="M231" s="2"/>
      <c r="N231" s="2"/>
      <c r="O231" s="2"/>
      <c r="P231" s="2"/>
      <c r="Q231" s="2"/>
      <c r="R231" s="2"/>
      <c r="S231" s="2"/>
      <c r="T231" s="2"/>
      <c r="U231" s="2"/>
      <c r="V231" s="2"/>
    </row>
    <row r="232" spans="1:22">
      <c r="A232" s="2"/>
      <c r="B232" s="2"/>
      <c r="C232" s="2"/>
      <c r="D232" s="2"/>
      <c r="E232" s="2"/>
      <c r="F232" s="2"/>
      <c r="G232" s="2"/>
      <c r="H232" s="2"/>
      <c r="I232" s="2"/>
      <c r="J232" s="2"/>
      <c r="K232" s="2"/>
      <c r="L232" s="2"/>
      <c r="M232" s="2"/>
      <c r="N232" s="2"/>
      <c r="O232" s="2"/>
      <c r="P232" s="2"/>
      <c r="Q232" s="2"/>
      <c r="R232" s="2"/>
      <c r="S232" s="2"/>
      <c r="T232" s="2"/>
      <c r="U232" s="2"/>
      <c r="V232" s="2"/>
    </row>
    <row r="233" spans="1:22">
      <c r="A233" s="2"/>
      <c r="B233" s="2"/>
      <c r="C233" s="2"/>
      <c r="D233" s="2"/>
      <c r="E233" s="2"/>
      <c r="F233" s="2"/>
      <c r="G233" s="2"/>
      <c r="H233" s="2"/>
      <c r="I233" s="2"/>
      <c r="J233" s="2"/>
      <c r="K233" s="2"/>
      <c r="L233" s="2"/>
      <c r="M233" s="2"/>
      <c r="N233" s="2"/>
      <c r="O233" s="2"/>
      <c r="P233" s="2"/>
      <c r="Q233" s="2"/>
      <c r="R233" s="2"/>
      <c r="S233" s="2"/>
      <c r="T233" s="2"/>
      <c r="U233" s="2"/>
      <c r="V233" s="2"/>
    </row>
    <row r="234" spans="1:22">
      <c r="A234" s="2"/>
      <c r="B234" s="2"/>
      <c r="C234" s="2"/>
      <c r="D234" s="2"/>
      <c r="E234" s="2"/>
      <c r="F234" s="2"/>
      <c r="G234" s="2"/>
      <c r="H234" s="2"/>
      <c r="I234" s="2"/>
      <c r="J234" s="2"/>
      <c r="K234" s="2"/>
      <c r="L234" s="2"/>
      <c r="M234" s="2"/>
      <c r="N234" s="2"/>
      <c r="O234" s="2"/>
      <c r="P234" s="2"/>
      <c r="Q234" s="2"/>
      <c r="R234" s="2"/>
      <c r="S234" s="2"/>
      <c r="T234" s="2"/>
      <c r="U234" s="2"/>
      <c r="V234" s="2"/>
    </row>
    <row r="235" spans="1:22">
      <c r="A235" s="2"/>
      <c r="B235" s="2"/>
      <c r="C235" s="2"/>
      <c r="D235" s="2"/>
      <c r="E235" s="2"/>
      <c r="F235" s="2"/>
      <c r="G235" s="2"/>
      <c r="H235" s="2"/>
      <c r="I235" s="2"/>
      <c r="J235" s="2"/>
      <c r="K235" s="2"/>
      <c r="L235" s="2"/>
      <c r="M235" s="2"/>
      <c r="N235" s="2"/>
      <c r="O235" s="2"/>
      <c r="P235" s="2"/>
      <c r="Q235" s="2"/>
      <c r="R235" s="2"/>
      <c r="S235" s="2"/>
      <c r="T235" s="2"/>
      <c r="U235" s="2"/>
      <c r="V235" s="2"/>
    </row>
    <row r="236" spans="1:22">
      <c r="A236" s="2"/>
      <c r="B236" s="2"/>
      <c r="C236" s="2"/>
      <c r="D236" s="2"/>
      <c r="E236" s="2"/>
      <c r="F236" s="2"/>
      <c r="G236" s="2"/>
      <c r="H236" s="2"/>
      <c r="I236" s="2"/>
      <c r="J236" s="2"/>
      <c r="K236" s="2"/>
      <c r="L236" s="2"/>
      <c r="M236" s="2"/>
      <c r="N236" s="2"/>
      <c r="O236" s="2"/>
      <c r="P236" s="2"/>
      <c r="Q236" s="2"/>
      <c r="R236" s="2"/>
      <c r="S236" s="2"/>
      <c r="T236" s="2"/>
      <c r="U236" s="2"/>
      <c r="V236" s="2"/>
    </row>
    <row r="237" spans="1:22">
      <c r="A237" s="2"/>
      <c r="B237" s="2"/>
      <c r="C237" s="2"/>
      <c r="D237" s="2"/>
      <c r="E237" s="2"/>
      <c r="F237" s="2"/>
      <c r="G237" s="2"/>
      <c r="H237" s="2"/>
      <c r="I237" s="2"/>
      <c r="J237" s="2"/>
      <c r="K237" s="2"/>
      <c r="L237" s="2"/>
      <c r="M237" s="2"/>
      <c r="N237" s="2"/>
      <c r="O237" s="2"/>
      <c r="P237" s="2"/>
      <c r="Q237" s="2"/>
      <c r="R237" s="2"/>
      <c r="S237" s="2"/>
      <c r="T237" s="2"/>
      <c r="U237" s="2"/>
      <c r="V237" s="2"/>
    </row>
    <row r="238" spans="1:22">
      <c r="A238" s="2"/>
      <c r="B238" s="2"/>
      <c r="C238" s="2"/>
      <c r="D238" s="2"/>
      <c r="E238" s="2"/>
      <c r="F238" s="2"/>
      <c r="G238" s="2"/>
      <c r="H238" s="2"/>
      <c r="I238" s="2"/>
      <c r="J238" s="2"/>
      <c r="K238" s="2"/>
      <c r="L238" s="2"/>
      <c r="M238" s="2"/>
      <c r="N238" s="2"/>
      <c r="O238" s="2"/>
      <c r="P238" s="2"/>
      <c r="Q238" s="2"/>
      <c r="R238" s="2"/>
      <c r="S238" s="2"/>
      <c r="T238" s="2"/>
      <c r="U238" s="2"/>
      <c r="V238" s="2"/>
    </row>
    <row r="239" spans="1:22">
      <c r="A239" s="2"/>
      <c r="B239" s="2"/>
      <c r="C239" s="2"/>
      <c r="D239" s="2"/>
      <c r="E239" s="2"/>
      <c r="F239" s="2"/>
      <c r="G239" s="2"/>
      <c r="H239" s="2"/>
      <c r="I239" s="2"/>
      <c r="J239" s="2"/>
      <c r="K239" s="2"/>
      <c r="L239" s="2"/>
      <c r="M239" s="2"/>
      <c r="N239" s="2"/>
      <c r="O239" s="2"/>
      <c r="P239" s="2"/>
      <c r="Q239" s="2"/>
      <c r="R239" s="2"/>
      <c r="S239" s="2"/>
      <c r="T239" s="2"/>
      <c r="U239" s="2"/>
      <c r="V239" s="2"/>
    </row>
    <row r="240" spans="1:22">
      <c r="A240" s="2"/>
      <c r="B240" s="2"/>
      <c r="C240" s="2"/>
      <c r="D240" s="2"/>
      <c r="E240" s="2"/>
      <c r="F240" s="2"/>
      <c r="G240" s="2"/>
      <c r="H240" s="2"/>
      <c r="I240" s="2"/>
      <c r="J240" s="2"/>
      <c r="K240" s="2"/>
      <c r="L240" s="2"/>
      <c r="M240" s="2"/>
      <c r="N240" s="2"/>
      <c r="O240" s="2"/>
      <c r="P240" s="2"/>
      <c r="Q240" s="2"/>
      <c r="R240" s="2"/>
      <c r="S240" s="2"/>
      <c r="T240" s="2"/>
      <c r="U240" s="2"/>
      <c r="V240" s="2"/>
    </row>
    <row r="241" spans="1:22">
      <c r="A241" s="2"/>
      <c r="B241" s="2"/>
      <c r="C241" s="2"/>
      <c r="D241" s="2"/>
      <c r="E241" s="2"/>
      <c r="F241" s="2"/>
      <c r="G241" s="2"/>
      <c r="H241" s="2"/>
      <c r="I241" s="2"/>
      <c r="J241" s="2"/>
      <c r="K241" s="2"/>
      <c r="L241" s="2"/>
      <c r="M241" s="2"/>
      <c r="N241" s="2"/>
      <c r="O241" s="2"/>
      <c r="P241" s="2"/>
      <c r="Q241" s="2"/>
      <c r="R241" s="2"/>
      <c r="S241" s="2"/>
      <c r="T241" s="2"/>
      <c r="U241" s="2"/>
      <c r="V241" s="2"/>
    </row>
    <row r="242" spans="1:22">
      <c r="A242" s="2"/>
      <c r="B242" s="2"/>
      <c r="C242" s="2"/>
      <c r="D242" s="2"/>
      <c r="E242" s="2"/>
      <c r="F242" s="2"/>
      <c r="G242" s="2"/>
      <c r="H242" s="2"/>
      <c r="I242" s="2"/>
      <c r="J242" s="2"/>
      <c r="K242" s="2"/>
      <c r="L242" s="2"/>
      <c r="M242" s="2"/>
      <c r="N242" s="2"/>
      <c r="O242" s="2"/>
      <c r="P242" s="2"/>
      <c r="Q242" s="2"/>
      <c r="R242" s="2"/>
      <c r="S242" s="2"/>
      <c r="T242" s="2"/>
      <c r="U242" s="2"/>
      <c r="V242" s="2"/>
    </row>
    <row r="243" spans="1:22">
      <c r="A243" s="2"/>
      <c r="B243" s="2"/>
      <c r="C243" s="2"/>
      <c r="D243" s="2"/>
      <c r="E243" s="2"/>
      <c r="F243" s="2"/>
      <c r="G243" s="2"/>
      <c r="H243" s="2"/>
      <c r="I243" s="2"/>
      <c r="J243" s="2"/>
      <c r="K243" s="2"/>
      <c r="L243" s="2"/>
      <c r="M243" s="2"/>
      <c r="N243" s="2"/>
      <c r="O243" s="2"/>
      <c r="P243" s="2"/>
      <c r="Q243" s="2"/>
      <c r="R243" s="2"/>
      <c r="S243" s="2"/>
      <c r="T243" s="2"/>
      <c r="U243" s="2"/>
      <c r="V243" s="2"/>
    </row>
    <row r="244" spans="1:22">
      <c r="A244" s="2"/>
      <c r="B244" s="2"/>
      <c r="C244" s="2"/>
      <c r="D244" s="2"/>
      <c r="E244" s="2"/>
      <c r="F244" s="2"/>
      <c r="G244" s="2"/>
      <c r="H244" s="2"/>
      <c r="I244" s="2"/>
      <c r="J244" s="2"/>
      <c r="K244" s="2"/>
      <c r="L244" s="2"/>
      <c r="M244" s="2"/>
      <c r="N244" s="2"/>
      <c r="O244" s="2"/>
      <c r="P244" s="2"/>
      <c r="Q244" s="2"/>
      <c r="R244" s="2"/>
      <c r="S244" s="2"/>
      <c r="T244" s="2"/>
      <c r="U244" s="2"/>
      <c r="V244" s="2"/>
    </row>
    <row r="245" spans="1:22">
      <c r="A245" s="2"/>
      <c r="B245" s="2"/>
      <c r="C245" s="2"/>
      <c r="D245" s="2"/>
      <c r="E245" s="2"/>
      <c r="F245" s="2"/>
      <c r="G245" s="2"/>
      <c r="H245" s="2"/>
      <c r="I245" s="2"/>
      <c r="J245" s="2"/>
      <c r="K245" s="2"/>
      <c r="L245" s="2"/>
      <c r="M245" s="2"/>
      <c r="N245" s="2"/>
      <c r="O245" s="2"/>
      <c r="P245" s="2"/>
      <c r="Q245" s="2"/>
      <c r="R245" s="2"/>
      <c r="S245" s="2"/>
      <c r="T245" s="2"/>
      <c r="U245" s="2"/>
      <c r="V245" s="2"/>
    </row>
    <row r="246" spans="1:22">
      <c r="A246" s="2"/>
      <c r="B246" s="2"/>
      <c r="C246" s="2"/>
      <c r="D246" s="2"/>
      <c r="E246" s="2"/>
      <c r="F246" s="2"/>
      <c r="G246" s="2"/>
      <c r="H246" s="2"/>
      <c r="I246" s="2"/>
      <c r="J246" s="2"/>
      <c r="K246" s="2"/>
      <c r="L246" s="2"/>
      <c r="M246" s="2"/>
      <c r="N246" s="2"/>
      <c r="O246" s="2"/>
      <c r="P246" s="2"/>
      <c r="Q246" s="2"/>
      <c r="R246" s="2"/>
      <c r="S246" s="2"/>
      <c r="T246" s="2"/>
      <c r="U246" s="2"/>
      <c r="V246" s="2"/>
    </row>
    <row r="247" spans="1:22">
      <c r="A247" s="2"/>
      <c r="B247" s="2"/>
      <c r="C247" s="2"/>
      <c r="D247" s="2"/>
      <c r="E247" s="2"/>
      <c r="F247" s="2"/>
      <c r="G247" s="2"/>
      <c r="H247" s="2"/>
      <c r="I247" s="2"/>
      <c r="J247" s="2"/>
      <c r="K247" s="2"/>
      <c r="L247" s="2"/>
      <c r="M247" s="2"/>
      <c r="N247" s="2"/>
      <c r="O247" s="2"/>
      <c r="P247" s="2"/>
      <c r="Q247" s="2"/>
      <c r="R247" s="2"/>
      <c r="S247" s="2"/>
      <c r="T247" s="2"/>
      <c r="U247" s="2"/>
      <c r="V247" s="2"/>
    </row>
    <row r="248" spans="1:22">
      <c r="A248" s="2"/>
      <c r="B248" s="2"/>
      <c r="C248" s="2"/>
      <c r="D248" s="2"/>
      <c r="E248" s="2"/>
      <c r="F248" s="2"/>
      <c r="G248" s="2"/>
      <c r="H248" s="2"/>
      <c r="I248" s="2"/>
      <c r="J248" s="2"/>
      <c r="K248" s="2"/>
      <c r="L248" s="2"/>
      <c r="M248" s="2"/>
      <c r="N248" s="2"/>
      <c r="O248" s="2"/>
      <c r="P248" s="2"/>
      <c r="Q248" s="2"/>
      <c r="R248" s="2"/>
      <c r="S248" s="2"/>
      <c r="T248" s="2"/>
      <c r="U248" s="2"/>
      <c r="V248" s="2"/>
    </row>
    <row r="249" spans="1:22">
      <c r="A249" s="2"/>
      <c r="B249" s="2"/>
      <c r="C249" s="2"/>
      <c r="D249" s="2"/>
      <c r="E249" s="2"/>
      <c r="F249" s="2"/>
      <c r="G249" s="2"/>
      <c r="H249" s="2"/>
      <c r="I249" s="2"/>
      <c r="J249" s="2"/>
      <c r="K249" s="2"/>
      <c r="L249" s="2"/>
      <c r="M249" s="2"/>
      <c r="N249" s="2"/>
      <c r="O249" s="2"/>
      <c r="P249" s="2"/>
      <c r="Q249" s="2"/>
      <c r="R249" s="2"/>
      <c r="S249" s="2"/>
      <c r="T249" s="2"/>
      <c r="U249" s="2"/>
      <c r="V249" s="2"/>
    </row>
    <row r="250" spans="1:22">
      <c r="A250" s="2"/>
      <c r="B250" s="2"/>
      <c r="C250" s="2"/>
      <c r="D250" s="2"/>
      <c r="E250" s="2"/>
      <c r="F250" s="2"/>
      <c r="G250" s="2"/>
      <c r="H250" s="2"/>
      <c r="I250" s="2"/>
      <c r="J250" s="2"/>
      <c r="K250" s="2"/>
      <c r="L250" s="2"/>
      <c r="M250" s="2"/>
      <c r="N250" s="2"/>
      <c r="O250" s="2"/>
      <c r="P250" s="2"/>
      <c r="Q250" s="2"/>
      <c r="R250" s="2"/>
      <c r="S250" s="2"/>
      <c r="T250" s="2"/>
      <c r="U250" s="2"/>
      <c r="V250" s="2"/>
    </row>
    <row r="251" spans="1:22">
      <c r="A251" s="2"/>
      <c r="B251" s="2"/>
      <c r="C251" s="2"/>
      <c r="D251" s="2"/>
      <c r="E251" s="2"/>
      <c r="F251" s="2"/>
      <c r="G251" s="2"/>
      <c r="H251" s="2"/>
      <c r="I251" s="2"/>
      <c r="J251" s="2"/>
      <c r="K251" s="2"/>
      <c r="L251" s="2"/>
      <c r="M251" s="2"/>
      <c r="N251" s="2"/>
      <c r="O251" s="2"/>
      <c r="P251" s="2"/>
      <c r="Q251" s="2"/>
      <c r="R251" s="2"/>
      <c r="S251" s="2"/>
      <c r="T251" s="2"/>
      <c r="U251" s="2"/>
      <c r="V251" s="2"/>
    </row>
    <row r="252" spans="1:22">
      <c r="A252" s="2"/>
      <c r="B252" s="2"/>
      <c r="C252" s="2"/>
      <c r="D252" s="2"/>
      <c r="E252" s="2"/>
      <c r="F252" s="2"/>
      <c r="G252" s="2"/>
      <c r="H252" s="2"/>
      <c r="I252" s="2"/>
      <c r="J252" s="2"/>
      <c r="K252" s="2"/>
      <c r="L252" s="2"/>
      <c r="M252" s="2"/>
      <c r="N252" s="2"/>
      <c r="O252" s="2"/>
      <c r="P252" s="2"/>
      <c r="Q252" s="2"/>
      <c r="R252" s="2"/>
      <c r="S252" s="2"/>
      <c r="T252" s="2"/>
      <c r="U252" s="2"/>
      <c r="V252" s="2"/>
    </row>
    <row r="253" spans="1:22">
      <c r="A253" s="2"/>
      <c r="B253" s="2"/>
      <c r="C253" s="2"/>
      <c r="D253" s="2"/>
      <c r="E253" s="2"/>
      <c r="F253" s="2"/>
      <c r="G253" s="2"/>
      <c r="H253" s="2"/>
      <c r="I253" s="2"/>
      <c r="J253" s="2"/>
      <c r="K253" s="2"/>
      <c r="L253" s="2"/>
      <c r="M253" s="2"/>
      <c r="N253" s="2"/>
      <c r="O253" s="2"/>
      <c r="P253" s="2"/>
      <c r="Q253" s="2"/>
      <c r="R253" s="2"/>
      <c r="S253" s="2"/>
      <c r="T253" s="2"/>
      <c r="U253" s="2"/>
      <c r="V253" s="2"/>
    </row>
    <row r="254" spans="1:22">
      <c r="A254" s="2"/>
      <c r="B254" s="2"/>
      <c r="C254" s="2"/>
      <c r="D254" s="2"/>
      <c r="E254" s="2"/>
      <c r="F254" s="2"/>
      <c r="G254" s="2"/>
      <c r="H254" s="2"/>
      <c r="I254" s="2"/>
      <c r="J254" s="2"/>
      <c r="K254" s="2"/>
      <c r="L254" s="2"/>
      <c r="M254" s="2"/>
      <c r="N254" s="2"/>
      <c r="O254" s="2"/>
      <c r="P254" s="2"/>
      <c r="Q254" s="2"/>
      <c r="R254" s="2"/>
      <c r="S254" s="2"/>
      <c r="T254" s="2"/>
      <c r="U254" s="2"/>
      <c r="V254" s="2"/>
    </row>
    <row r="255" spans="1:22">
      <c r="A255" s="2"/>
      <c r="B255" s="2"/>
      <c r="C255" s="2"/>
      <c r="D255" s="2"/>
      <c r="E255" s="2"/>
      <c r="F255" s="2"/>
      <c r="G255" s="2"/>
      <c r="H255" s="2"/>
      <c r="I255" s="2"/>
      <c r="J255" s="2"/>
      <c r="K255" s="2"/>
      <c r="L255" s="2"/>
      <c r="M255" s="2"/>
      <c r="N255" s="2"/>
      <c r="O255" s="2"/>
      <c r="P255" s="2"/>
      <c r="Q255" s="2"/>
      <c r="R255" s="2"/>
      <c r="S255" s="2"/>
      <c r="T255" s="2"/>
      <c r="U255" s="2"/>
      <c r="V255" s="2"/>
    </row>
    <row r="256" spans="1:22">
      <c r="A256" s="2"/>
      <c r="B256" s="2"/>
      <c r="C256" s="2"/>
      <c r="D256" s="2"/>
      <c r="E256" s="2"/>
      <c r="F256" s="2"/>
      <c r="G256" s="2"/>
      <c r="H256" s="2"/>
      <c r="I256" s="2"/>
      <c r="J256" s="2"/>
      <c r="K256" s="2"/>
      <c r="L256" s="2"/>
      <c r="M256" s="2"/>
      <c r="N256" s="2"/>
      <c r="O256" s="2"/>
      <c r="P256" s="2"/>
      <c r="Q256" s="2"/>
      <c r="R256" s="2"/>
      <c r="S256" s="2"/>
      <c r="T256" s="2"/>
      <c r="U256" s="2"/>
      <c r="V256" s="2"/>
    </row>
    <row r="257" spans="1:22">
      <c r="A257" s="2"/>
      <c r="B257" s="2"/>
      <c r="C257" s="2"/>
      <c r="D257" s="2"/>
      <c r="E257" s="2"/>
      <c r="F257" s="2"/>
      <c r="G257" s="2"/>
      <c r="H257" s="2"/>
      <c r="I257" s="2"/>
      <c r="J257" s="2"/>
      <c r="K257" s="2"/>
      <c r="L257" s="2"/>
      <c r="M257" s="2"/>
      <c r="N257" s="2"/>
      <c r="O257" s="2"/>
      <c r="P257" s="2"/>
      <c r="Q257" s="2"/>
      <c r="R257" s="2"/>
      <c r="S257" s="2"/>
      <c r="T257" s="2"/>
      <c r="U257" s="2"/>
      <c r="V257" s="2"/>
    </row>
    <row r="258" spans="1:22">
      <c r="A258" s="2"/>
      <c r="B258" s="2"/>
      <c r="C258" s="2"/>
      <c r="D258" s="2"/>
      <c r="E258" s="2"/>
      <c r="F258" s="2"/>
      <c r="G258" s="2"/>
      <c r="H258" s="2"/>
      <c r="I258" s="2"/>
      <c r="J258" s="2"/>
      <c r="K258" s="2"/>
      <c r="L258" s="2"/>
      <c r="M258" s="2"/>
      <c r="N258" s="2"/>
      <c r="O258" s="2"/>
      <c r="P258" s="2"/>
      <c r="Q258" s="2"/>
      <c r="R258" s="2"/>
      <c r="S258" s="2"/>
      <c r="T258" s="2"/>
      <c r="U258" s="2"/>
      <c r="V258" s="2"/>
    </row>
    <row r="259" spans="1:22">
      <c r="A259" s="2"/>
      <c r="B259" s="2"/>
      <c r="C259" s="2"/>
      <c r="D259" s="2"/>
      <c r="E259" s="2"/>
      <c r="F259" s="2"/>
      <c r="G259" s="2"/>
      <c r="H259" s="2"/>
      <c r="I259" s="2"/>
      <c r="J259" s="2"/>
      <c r="K259" s="2"/>
      <c r="L259" s="2"/>
      <c r="M259" s="2"/>
      <c r="N259" s="2"/>
      <c r="O259" s="2"/>
      <c r="P259" s="2"/>
      <c r="Q259" s="2"/>
      <c r="R259" s="2"/>
      <c r="S259" s="2"/>
      <c r="T259" s="2"/>
      <c r="U259" s="2"/>
      <c r="V259" s="2"/>
    </row>
    <row r="260" spans="1:22">
      <c r="A260" s="2"/>
      <c r="B260" s="2"/>
      <c r="C260" s="2"/>
      <c r="D260" s="2"/>
      <c r="E260" s="2"/>
      <c r="F260" s="2"/>
      <c r="G260" s="2"/>
      <c r="H260" s="2"/>
      <c r="I260" s="2"/>
      <c r="J260" s="2"/>
      <c r="K260" s="2"/>
      <c r="L260" s="2"/>
      <c r="M260" s="2"/>
      <c r="N260" s="2"/>
      <c r="O260" s="2"/>
      <c r="P260" s="2"/>
      <c r="Q260" s="2"/>
      <c r="R260" s="2"/>
      <c r="S260" s="2"/>
      <c r="T260" s="2"/>
      <c r="U260" s="2"/>
      <c r="V260" s="2"/>
    </row>
    <row r="261" spans="1:22">
      <c r="A261" s="2"/>
      <c r="B261" s="2"/>
      <c r="C261" s="2"/>
      <c r="D261" s="2"/>
      <c r="E261" s="2"/>
      <c r="F261" s="2"/>
      <c r="G261" s="2"/>
      <c r="H261" s="2"/>
      <c r="I261" s="2"/>
      <c r="J261" s="2"/>
      <c r="K261" s="2"/>
      <c r="L261" s="2"/>
      <c r="M261" s="2"/>
      <c r="N261" s="2"/>
      <c r="O261" s="2"/>
      <c r="P261" s="2"/>
      <c r="Q261" s="2"/>
      <c r="R261" s="2"/>
      <c r="S261" s="2"/>
      <c r="T261" s="2"/>
      <c r="U261" s="2"/>
      <c r="V261" s="2"/>
    </row>
    <row r="262" spans="1:22">
      <c r="A262" s="2"/>
      <c r="B262" s="2"/>
      <c r="C262" s="2"/>
      <c r="D262" s="2"/>
      <c r="E262" s="2"/>
      <c r="F262" s="2"/>
      <c r="G262" s="2"/>
      <c r="H262" s="2"/>
      <c r="I262" s="2"/>
      <c r="J262" s="2"/>
      <c r="K262" s="2"/>
      <c r="L262" s="2"/>
      <c r="M262" s="2"/>
      <c r="N262" s="2"/>
      <c r="O262" s="2"/>
      <c r="P262" s="2"/>
      <c r="Q262" s="2"/>
      <c r="R262" s="2"/>
      <c r="S262" s="2"/>
      <c r="T262" s="2"/>
      <c r="U262" s="2"/>
      <c r="V262" s="2"/>
    </row>
    <row r="263" spans="1:22">
      <c r="A263" s="2"/>
      <c r="B263" s="2"/>
      <c r="C263" s="2"/>
      <c r="D263" s="2"/>
      <c r="E263" s="2"/>
      <c r="F263" s="2"/>
      <c r="G263" s="2"/>
      <c r="H263" s="2"/>
      <c r="I263" s="2"/>
      <c r="J263" s="2"/>
      <c r="K263" s="2"/>
      <c r="L263" s="2"/>
      <c r="M263" s="2"/>
      <c r="N263" s="2"/>
      <c r="O263" s="2"/>
      <c r="P263" s="2"/>
      <c r="Q263" s="2"/>
      <c r="R263" s="2"/>
      <c r="S263" s="2"/>
      <c r="T263" s="2"/>
      <c r="U263" s="2"/>
      <c r="V263" s="2"/>
    </row>
    <row r="264" spans="1:22">
      <c r="A264" s="2"/>
      <c r="B264" s="2"/>
      <c r="C264" s="2"/>
      <c r="D264" s="2"/>
      <c r="E264" s="2"/>
      <c r="F264" s="2"/>
      <c r="G264" s="2"/>
      <c r="H264" s="2"/>
      <c r="I264" s="2"/>
      <c r="J264" s="2"/>
      <c r="K264" s="2"/>
      <c r="L264" s="2"/>
      <c r="M264" s="2"/>
      <c r="N264" s="2"/>
      <c r="O264" s="2"/>
      <c r="P264" s="2"/>
      <c r="Q264" s="2"/>
      <c r="R264" s="2"/>
      <c r="S264" s="2"/>
      <c r="T264" s="2"/>
      <c r="U264" s="2"/>
      <c r="V264" s="2"/>
    </row>
    <row r="265" spans="1:22">
      <c r="A265" s="2"/>
      <c r="B265" s="2"/>
      <c r="C265" s="2"/>
      <c r="D265" s="2"/>
      <c r="E265" s="2"/>
      <c r="F265" s="2"/>
      <c r="G265" s="2"/>
      <c r="H265" s="2"/>
      <c r="I265" s="2"/>
      <c r="J265" s="2"/>
      <c r="K265" s="2"/>
      <c r="L265" s="2"/>
      <c r="M265" s="2"/>
      <c r="N265" s="2"/>
      <c r="O265" s="2"/>
      <c r="P265" s="2"/>
      <c r="Q265" s="2"/>
      <c r="R265" s="2"/>
      <c r="S265" s="2"/>
      <c r="T265" s="2"/>
      <c r="U265" s="2"/>
      <c r="V265" s="2"/>
    </row>
    <row r="266" spans="1:22">
      <c r="A266" s="2"/>
      <c r="B266" s="2"/>
      <c r="C266" s="2"/>
      <c r="D266" s="2"/>
      <c r="E266" s="2"/>
      <c r="F266" s="2"/>
      <c r="G266" s="2"/>
      <c r="H266" s="2"/>
      <c r="I266" s="2"/>
      <c r="J266" s="2"/>
      <c r="K266" s="2"/>
      <c r="L266" s="2"/>
      <c r="M266" s="2"/>
      <c r="N266" s="2"/>
      <c r="O266" s="2"/>
      <c r="P266" s="2"/>
      <c r="Q266" s="2"/>
      <c r="R266" s="2"/>
      <c r="S266" s="2"/>
      <c r="T266" s="2"/>
      <c r="U266" s="2"/>
      <c r="V266" s="2"/>
    </row>
    <row r="267" spans="1:22">
      <c r="A267" s="2"/>
      <c r="B267" s="2"/>
      <c r="C267" s="2"/>
      <c r="D267" s="2"/>
      <c r="E267" s="2"/>
      <c r="F267" s="2"/>
      <c r="G267" s="2"/>
      <c r="H267" s="2"/>
      <c r="I267" s="2"/>
      <c r="J267" s="2"/>
      <c r="K267" s="2"/>
      <c r="L267" s="2"/>
      <c r="M267" s="2"/>
      <c r="N267" s="2"/>
      <c r="O267" s="2"/>
      <c r="P267" s="2"/>
      <c r="Q267" s="2"/>
      <c r="R267" s="2"/>
      <c r="S267" s="2"/>
      <c r="T267" s="2"/>
      <c r="U267" s="2"/>
      <c r="V267" s="2"/>
    </row>
    <row r="268" spans="1:22">
      <c r="A268" s="2"/>
      <c r="B268" s="2"/>
      <c r="C268" s="2"/>
      <c r="D268" s="2"/>
      <c r="E268" s="2"/>
      <c r="F268" s="2"/>
      <c r="G268" s="2"/>
      <c r="H268" s="2"/>
      <c r="I268" s="2"/>
      <c r="J268" s="2"/>
      <c r="K268" s="2"/>
      <c r="L268" s="2"/>
      <c r="M268" s="2"/>
      <c r="N268" s="2"/>
      <c r="O268" s="2"/>
      <c r="P268" s="2"/>
      <c r="Q268" s="2"/>
      <c r="R268" s="2"/>
      <c r="S268" s="2"/>
      <c r="T268" s="2"/>
      <c r="U268" s="2"/>
      <c r="V268" s="2"/>
    </row>
    <row r="269" spans="1:22">
      <c r="A269" s="2"/>
      <c r="B269" s="2"/>
      <c r="C269" s="2"/>
      <c r="D269" s="2"/>
      <c r="E269" s="2"/>
      <c r="F269" s="2"/>
      <c r="G269" s="2"/>
      <c r="H269" s="2"/>
      <c r="I269" s="2"/>
      <c r="J269" s="2"/>
      <c r="K269" s="2"/>
      <c r="L269" s="2"/>
      <c r="M269" s="2"/>
      <c r="N269" s="2"/>
      <c r="O269" s="2"/>
      <c r="P269" s="2"/>
      <c r="Q269" s="2"/>
      <c r="R269" s="2"/>
      <c r="S269" s="2"/>
      <c r="T269" s="2"/>
      <c r="U269" s="2"/>
      <c r="V269" s="2"/>
    </row>
    <row r="270" spans="1:22">
      <c r="A270" s="2"/>
      <c r="B270" s="2"/>
      <c r="C270" s="2"/>
      <c r="D270" s="2"/>
      <c r="E270" s="2"/>
      <c r="F270" s="2"/>
      <c r="G270" s="2"/>
      <c r="H270" s="2"/>
      <c r="I270" s="2"/>
      <c r="J270" s="2"/>
      <c r="K270" s="2"/>
      <c r="L270" s="2"/>
      <c r="M270" s="2"/>
      <c r="N270" s="2"/>
      <c r="O270" s="2"/>
      <c r="P270" s="2"/>
      <c r="Q270" s="2"/>
      <c r="R270" s="2"/>
      <c r="S270" s="2"/>
      <c r="T270" s="2"/>
      <c r="U270" s="2"/>
      <c r="V270" s="2"/>
    </row>
    <row r="271" spans="1:22">
      <c r="A271" s="2"/>
      <c r="B271" s="2"/>
      <c r="C271" s="2"/>
      <c r="D271" s="2"/>
      <c r="E271" s="2"/>
      <c r="F271" s="2"/>
      <c r="G271" s="2"/>
      <c r="H271" s="2"/>
      <c r="I271" s="2"/>
      <c r="J271" s="2"/>
      <c r="K271" s="2"/>
      <c r="L271" s="2"/>
      <c r="M271" s="2"/>
      <c r="N271" s="2"/>
      <c r="O271" s="2"/>
      <c r="P271" s="2"/>
      <c r="Q271" s="2"/>
      <c r="R271" s="2"/>
      <c r="S271" s="2"/>
      <c r="T271" s="2"/>
      <c r="U271" s="2"/>
      <c r="V271" s="2"/>
    </row>
    <row r="272" spans="1:22">
      <c r="A272" s="2"/>
      <c r="B272" s="2"/>
      <c r="C272" s="2"/>
      <c r="D272" s="2"/>
      <c r="E272" s="2"/>
      <c r="F272" s="2"/>
      <c r="G272" s="2"/>
      <c r="H272" s="2"/>
      <c r="I272" s="2"/>
      <c r="J272" s="2"/>
      <c r="K272" s="2"/>
      <c r="L272" s="2"/>
      <c r="M272" s="2"/>
      <c r="N272" s="2"/>
      <c r="O272" s="2"/>
      <c r="P272" s="2"/>
      <c r="Q272" s="2"/>
      <c r="R272" s="2"/>
      <c r="S272" s="2"/>
      <c r="T272" s="2"/>
      <c r="U272" s="2"/>
      <c r="V272" s="2"/>
    </row>
    <row r="273" spans="1:22">
      <c r="A273" s="2"/>
      <c r="B273" s="2"/>
      <c r="C273" s="2"/>
      <c r="D273" s="2"/>
      <c r="E273" s="2"/>
      <c r="F273" s="2"/>
      <c r="G273" s="2"/>
      <c r="H273" s="2"/>
      <c r="I273" s="2"/>
      <c r="J273" s="2"/>
      <c r="K273" s="2"/>
      <c r="L273" s="2"/>
      <c r="M273" s="2"/>
      <c r="N273" s="2"/>
      <c r="O273" s="2"/>
      <c r="P273" s="2"/>
      <c r="Q273" s="2"/>
      <c r="R273" s="2"/>
      <c r="S273" s="2"/>
      <c r="T273" s="2"/>
      <c r="U273" s="2"/>
      <c r="V273" s="2"/>
    </row>
    <row r="274" spans="1:22">
      <c r="A274" s="2"/>
      <c r="B274" s="2"/>
      <c r="C274" s="2"/>
      <c r="D274" s="2"/>
      <c r="E274" s="2"/>
      <c r="F274" s="2"/>
      <c r="G274" s="2"/>
      <c r="H274" s="2"/>
      <c r="I274" s="2"/>
      <c r="J274" s="2"/>
      <c r="K274" s="2"/>
      <c r="L274" s="2"/>
      <c r="M274" s="2"/>
      <c r="N274" s="2"/>
      <c r="O274" s="2"/>
      <c r="P274" s="2"/>
      <c r="Q274" s="2"/>
      <c r="R274" s="2"/>
      <c r="S274" s="2"/>
      <c r="T274" s="2"/>
      <c r="U274" s="2"/>
      <c r="V274" s="2"/>
    </row>
    <row r="275" spans="1:22">
      <c r="A275" s="2"/>
      <c r="B275" s="2"/>
      <c r="C275" s="2"/>
      <c r="D275" s="2"/>
      <c r="E275" s="2"/>
      <c r="F275" s="2"/>
      <c r="G275" s="2"/>
      <c r="H275" s="2"/>
      <c r="I275" s="2"/>
      <c r="J275" s="2"/>
      <c r="K275" s="2"/>
      <c r="L275" s="2"/>
      <c r="M275" s="2"/>
      <c r="N275" s="2"/>
      <c r="O275" s="2"/>
      <c r="P275" s="2"/>
      <c r="Q275" s="2"/>
      <c r="R275" s="2"/>
      <c r="S275" s="2"/>
      <c r="T275" s="2"/>
      <c r="U275" s="2"/>
      <c r="V275" s="2"/>
    </row>
    <row r="276" spans="1:22">
      <c r="A276" s="2"/>
      <c r="B276" s="2"/>
      <c r="C276" s="2"/>
      <c r="D276" s="2"/>
      <c r="E276" s="2"/>
      <c r="F276" s="2"/>
      <c r="G276" s="2"/>
      <c r="H276" s="2"/>
      <c r="I276" s="2"/>
      <c r="J276" s="2"/>
      <c r="K276" s="2"/>
      <c r="L276" s="2"/>
      <c r="M276" s="2"/>
      <c r="N276" s="2"/>
      <c r="O276" s="2"/>
      <c r="P276" s="2"/>
      <c r="Q276" s="2"/>
      <c r="R276" s="2"/>
      <c r="S276" s="2"/>
      <c r="T276" s="2"/>
      <c r="U276" s="2"/>
      <c r="V276" s="2"/>
    </row>
    <row r="277" spans="1:22">
      <c r="A277" s="2"/>
      <c r="B277" s="2"/>
      <c r="C277" s="2"/>
      <c r="D277" s="2"/>
      <c r="E277" s="2"/>
      <c r="F277" s="2"/>
      <c r="G277" s="2"/>
      <c r="H277" s="2"/>
      <c r="I277" s="2"/>
      <c r="J277" s="2"/>
      <c r="K277" s="2"/>
      <c r="L277" s="2"/>
      <c r="M277" s="2"/>
      <c r="N277" s="2"/>
      <c r="O277" s="2"/>
      <c r="P277" s="2"/>
      <c r="Q277" s="2"/>
      <c r="R277" s="2"/>
      <c r="S277" s="2"/>
      <c r="T277" s="2"/>
      <c r="U277" s="2"/>
      <c r="V277" s="2"/>
    </row>
    <row r="278" spans="1:22">
      <c r="A278" s="2"/>
      <c r="B278" s="2"/>
      <c r="C278" s="2"/>
      <c r="D278" s="2"/>
      <c r="E278" s="2"/>
      <c r="F278" s="2"/>
      <c r="G278" s="2"/>
      <c r="H278" s="2"/>
      <c r="I278" s="2"/>
      <c r="J278" s="2"/>
      <c r="K278" s="2"/>
      <c r="L278" s="2"/>
      <c r="M278" s="2"/>
      <c r="N278" s="2"/>
      <c r="O278" s="2"/>
      <c r="P278" s="2"/>
      <c r="Q278" s="2"/>
      <c r="R278" s="2"/>
      <c r="S278" s="2"/>
      <c r="T278" s="2"/>
      <c r="U278" s="2"/>
      <c r="V278" s="2"/>
    </row>
    <row r="279" spans="1:22">
      <c r="A279" s="2"/>
      <c r="B279" s="2"/>
      <c r="C279" s="2"/>
      <c r="D279" s="2"/>
      <c r="E279" s="2"/>
      <c r="F279" s="2"/>
      <c r="G279" s="2"/>
      <c r="H279" s="2"/>
      <c r="I279" s="2"/>
      <c r="J279" s="2"/>
      <c r="K279" s="2"/>
      <c r="L279" s="2"/>
      <c r="M279" s="2"/>
      <c r="N279" s="2"/>
      <c r="O279" s="2"/>
      <c r="P279" s="2"/>
      <c r="Q279" s="2"/>
      <c r="R279" s="2"/>
      <c r="S279" s="2"/>
      <c r="T279" s="2"/>
      <c r="U279" s="2"/>
      <c r="V279" s="2"/>
    </row>
    <row r="280" spans="1:22">
      <c r="A280" s="2"/>
      <c r="B280" s="2"/>
      <c r="C280" s="2"/>
      <c r="D280" s="2"/>
      <c r="E280" s="2"/>
      <c r="F280" s="2"/>
      <c r="G280" s="2"/>
      <c r="H280" s="2"/>
      <c r="I280" s="2"/>
      <c r="J280" s="2"/>
      <c r="K280" s="2"/>
      <c r="L280" s="2"/>
      <c r="M280" s="2"/>
      <c r="N280" s="2"/>
      <c r="O280" s="2"/>
      <c r="P280" s="2"/>
      <c r="Q280" s="2"/>
      <c r="R280" s="2"/>
      <c r="S280" s="2"/>
      <c r="T280" s="2"/>
      <c r="U280" s="2"/>
      <c r="V280" s="2"/>
    </row>
    <row r="281" spans="1:22">
      <c r="A281" s="2"/>
      <c r="B281" s="2"/>
      <c r="C281" s="2"/>
      <c r="D281" s="2"/>
      <c r="E281" s="2"/>
      <c r="F281" s="2"/>
      <c r="G281" s="2"/>
      <c r="H281" s="2"/>
      <c r="I281" s="2"/>
      <c r="J281" s="2"/>
      <c r="K281" s="2"/>
      <c r="L281" s="2"/>
      <c r="M281" s="2"/>
      <c r="N281" s="2"/>
      <c r="O281" s="2"/>
      <c r="P281" s="2"/>
      <c r="Q281" s="2"/>
      <c r="R281" s="2"/>
      <c r="S281" s="2"/>
      <c r="T281" s="2"/>
      <c r="U281" s="2"/>
      <c r="V281" s="2"/>
    </row>
    <row r="282" spans="1:22">
      <c r="A282" s="2"/>
      <c r="B282" s="2"/>
      <c r="C282" s="2"/>
      <c r="D282" s="2"/>
      <c r="E282" s="2"/>
      <c r="F282" s="2"/>
      <c r="G282" s="2"/>
      <c r="H282" s="2"/>
      <c r="I282" s="2"/>
      <c r="J282" s="2"/>
      <c r="K282" s="2"/>
      <c r="L282" s="2"/>
      <c r="M282" s="2"/>
      <c r="N282" s="2"/>
      <c r="O282" s="2"/>
      <c r="P282" s="2"/>
      <c r="Q282" s="2"/>
      <c r="R282" s="2"/>
      <c r="S282" s="2"/>
      <c r="T282" s="2"/>
      <c r="U282" s="2"/>
      <c r="V282" s="2"/>
    </row>
    <row r="283" spans="1:22">
      <c r="A283" s="2"/>
      <c r="B283" s="2"/>
      <c r="C283" s="2"/>
      <c r="D283" s="2"/>
      <c r="E283" s="2"/>
      <c r="F283" s="2"/>
      <c r="G283" s="2"/>
      <c r="H283" s="2"/>
      <c r="I283" s="2"/>
      <c r="J283" s="2"/>
      <c r="K283" s="2"/>
      <c r="L283" s="2"/>
      <c r="M283" s="2"/>
      <c r="N283" s="2"/>
      <c r="O283" s="2"/>
      <c r="P283" s="2"/>
      <c r="Q283" s="2"/>
      <c r="R283" s="2"/>
      <c r="S283" s="2"/>
      <c r="T283" s="2"/>
      <c r="U283" s="2"/>
      <c r="V283" s="2"/>
    </row>
    <row r="284" spans="1:22">
      <c r="A284" s="2"/>
      <c r="B284" s="2"/>
      <c r="C284" s="2"/>
      <c r="D284" s="2"/>
      <c r="E284" s="2"/>
      <c r="F284" s="2"/>
      <c r="G284" s="2"/>
      <c r="H284" s="2"/>
      <c r="I284" s="2"/>
      <c r="J284" s="2"/>
      <c r="K284" s="2"/>
      <c r="L284" s="2"/>
      <c r="M284" s="2"/>
      <c r="N284" s="2"/>
      <c r="O284" s="2"/>
      <c r="P284" s="2"/>
      <c r="Q284" s="2"/>
      <c r="R284" s="2"/>
      <c r="S284" s="2"/>
      <c r="T284" s="2"/>
      <c r="U284" s="2"/>
      <c r="V284" s="2"/>
    </row>
    <row r="285" spans="1:22">
      <c r="A285" s="2"/>
      <c r="B285" s="2"/>
      <c r="C285" s="2"/>
      <c r="D285" s="2"/>
      <c r="E285" s="2"/>
      <c r="F285" s="2"/>
      <c r="G285" s="2"/>
      <c r="H285" s="2"/>
      <c r="I285" s="2"/>
      <c r="J285" s="2"/>
      <c r="K285" s="2"/>
      <c r="L285" s="2"/>
      <c r="M285" s="2"/>
      <c r="N285" s="2"/>
      <c r="O285" s="2"/>
      <c r="P285" s="2"/>
      <c r="Q285" s="2"/>
      <c r="R285" s="2"/>
      <c r="S285" s="2"/>
      <c r="T285" s="2"/>
      <c r="U285" s="2"/>
      <c r="V285" s="2"/>
    </row>
    <row r="286" spans="1:22">
      <c r="A286" s="2"/>
      <c r="B286" s="2"/>
      <c r="C286" s="2"/>
      <c r="D286" s="2"/>
      <c r="E286" s="2"/>
      <c r="F286" s="2"/>
      <c r="G286" s="2"/>
      <c r="H286" s="2"/>
      <c r="I286" s="2"/>
      <c r="J286" s="2"/>
      <c r="K286" s="2"/>
      <c r="L286" s="2"/>
      <c r="M286" s="2"/>
      <c r="N286" s="2"/>
      <c r="O286" s="2"/>
      <c r="P286" s="2"/>
      <c r="Q286" s="2"/>
      <c r="R286" s="2"/>
      <c r="S286" s="2"/>
      <c r="T286" s="2"/>
      <c r="U286" s="2"/>
      <c r="V286" s="2"/>
    </row>
    <row r="287" spans="1:22">
      <c r="A287" s="2"/>
      <c r="B287" s="2"/>
      <c r="C287" s="2"/>
      <c r="D287" s="2"/>
      <c r="E287" s="2"/>
      <c r="F287" s="2"/>
      <c r="G287" s="2"/>
      <c r="H287" s="2"/>
      <c r="I287" s="2"/>
      <c r="J287" s="2"/>
      <c r="K287" s="2"/>
      <c r="L287" s="2"/>
      <c r="M287" s="2"/>
      <c r="N287" s="2"/>
      <c r="O287" s="2"/>
      <c r="P287" s="2"/>
      <c r="Q287" s="2"/>
      <c r="R287" s="2"/>
      <c r="S287" s="2"/>
      <c r="T287" s="2"/>
      <c r="U287" s="2"/>
      <c r="V287" s="2"/>
    </row>
    <row r="288" spans="1:22">
      <c r="A288" s="2"/>
      <c r="B288" s="2"/>
      <c r="C288" s="2"/>
      <c r="D288" s="2"/>
      <c r="E288" s="2"/>
      <c r="F288" s="2"/>
      <c r="G288" s="2"/>
      <c r="H288" s="2"/>
      <c r="I288" s="2"/>
      <c r="J288" s="2"/>
      <c r="K288" s="2"/>
      <c r="L288" s="2"/>
      <c r="M288" s="2"/>
      <c r="N288" s="2"/>
      <c r="O288" s="2"/>
      <c r="P288" s="2"/>
      <c r="Q288" s="2"/>
      <c r="R288" s="2"/>
      <c r="S288" s="2"/>
      <c r="T288" s="2"/>
      <c r="U288" s="2"/>
      <c r="V288" s="2"/>
    </row>
    <row r="289" spans="1:22">
      <c r="A289" s="2"/>
      <c r="B289" s="2"/>
      <c r="C289" s="2"/>
      <c r="D289" s="2"/>
      <c r="E289" s="2"/>
      <c r="F289" s="2"/>
      <c r="G289" s="2"/>
      <c r="H289" s="2"/>
      <c r="I289" s="2"/>
      <c r="J289" s="2"/>
      <c r="K289" s="2"/>
      <c r="L289" s="2"/>
      <c r="M289" s="2"/>
      <c r="N289" s="2"/>
      <c r="O289" s="2"/>
      <c r="P289" s="2"/>
      <c r="Q289" s="2"/>
      <c r="R289" s="2"/>
      <c r="S289" s="2"/>
      <c r="T289" s="2"/>
      <c r="U289" s="2"/>
      <c r="V289" s="2"/>
    </row>
    <row r="290" spans="1:22">
      <c r="A290" s="2"/>
      <c r="B290" s="2"/>
      <c r="C290" s="2"/>
      <c r="D290" s="2"/>
      <c r="E290" s="2"/>
      <c r="F290" s="2"/>
      <c r="G290" s="2"/>
      <c r="H290" s="2"/>
      <c r="I290" s="2"/>
      <c r="J290" s="2"/>
      <c r="K290" s="2"/>
      <c r="L290" s="2"/>
      <c r="M290" s="2"/>
      <c r="N290" s="2"/>
      <c r="O290" s="2"/>
      <c r="P290" s="2"/>
      <c r="Q290" s="2"/>
      <c r="R290" s="2"/>
      <c r="S290" s="2"/>
      <c r="T290" s="2"/>
      <c r="U290" s="2"/>
      <c r="V290" s="2"/>
    </row>
    <row r="291" spans="1:22">
      <c r="A291" s="2"/>
      <c r="B291" s="2"/>
      <c r="C291" s="2"/>
      <c r="D291" s="2"/>
      <c r="E291" s="2"/>
      <c r="F291" s="2"/>
      <c r="G291" s="2"/>
      <c r="H291" s="2"/>
      <c r="I291" s="2"/>
      <c r="J291" s="2"/>
      <c r="K291" s="2"/>
      <c r="L291" s="2"/>
      <c r="M291" s="2"/>
      <c r="N291" s="2"/>
      <c r="O291" s="2"/>
      <c r="P291" s="2"/>
      <c r="Q291" s="2"/>
      <c r="R291" s="2"/>
      <c r="S291" s="2"/>
      <c r="T291" s="2"/>
      <c r="U291" s="2"/>
      <c r="V291" s="2"/>
    </row>
    <row r="292" spans="1:22">
      <c r="A292" s="2"/>
      <c r="B292" s="2"/>
      <c r="C292" s="2"/>
      <c r="D292" s="2"/>
      <c r="E292" s="2"/>
      <c r="F292" s="2"/>
      <c r="G292" s="2"/>
      <c r="H292" s="2"/>
      <c r="I292" s="2"/>
      <c r="J292" s="2"/>
      <c r="K292" s="2"/>
      <c r="L292" s="2"/>
      <c r="M292" s="2"/>
      <c r="N292" s="2"/>
      <c r="O292" s="2"/>
      <c r="P292" s="2"/>
      <c r="Q292" s="2"/>
      <c r="R292" s="2"/>
      <c r="S292" s="2"/>
      <c r="T292" s="2"/>
      <c r="U292" s="2"/>
      <c r="V292" s="2"/>
    </row>
    <row r="293" spans="1:22">
      <c r="A293" s="2"/>
      <c r="B293" s="2"/>
      <c r="C293" s="2"/>
      <c r="D293" s="2"/>
      <c r="E293" s="2"/>
      <c r="F293" s="2"/>
      <c r="G293" s="2"/>
      <c r="H293" s="2"/>
      <c r="I293" s="2"/>
      <c r="J293" s="2"/>
      <c r="K293" s="2"/>
      <c r="L293" s="2"/>
      <c r="M293" s="2"/>
      <c r="N293" s="2"/>
      <c r="O293" s="2"/>
      <c r="P293" s="2"/>
      <c r="Q293" s="2"/>
      <c r="R293" s="2"/>
      <c r="S293" s="2"/>
      <c r="T293" s="2"/>
      <c r="U293" s="2"/>
      <c r="V293" s="2"/>
    </row>
    <row r="294" spans="1:22">
      <c r="A294" s="2"/>
      <c r="B294" s="2"/>
      <c r="C294" s="2"/>
      <c r="D294" s="2"/>
      <c r="E294" s="2"/>
      <c r="F294" s="2"/>
      <c r="G294" s="2"/>
      <c r="H294" s="2"/>
      <c r="I294" s="2"/>
      <c r="J294" s="2"/>
      <c r="K294" s="2"/>
      <c r="L294" s="2"/>
      <c r="M294" s="2"/>
      <c r="N294" s="2"/>
      <c r="O294" s="2"/>
      <c r="P294" s="2"/>
      <c r="Q294" s="2"/>
      <c r="R294" s="2"/>
      <c r="S294" s="2"/>
      <c r="T294" s="2"/>
      <c r="U294" s="2"/>
      <c r="V294" s="2"/>
    </row>
    <row r="295" spans="1:22">
      <c r="A295" s="2"/>
      <c r="B295" s="2"/>
      <c r="C295" s="2"/>
      <c r="D295" s="2"/>
      <c r="E295" s="2"/>
      <c r="F295" s="2"/>
      <c r="G295" s="2"/>
      <c r="H295" s="2"/>
      <c r="I295" s="2"/>
      <c r="J295" s="2"/>
      <c r="K295" s="2"/>
      <c r="L295" s="2"/>
      <c r="M295" s="2"/>
      <c r="N295" s="2"/>
      <c r="O295" s="2"/>
      <c r="P295" s="2"/>
      <c r="Q295" s="2"/>
      <c r="R295" s="2"/>
      <c r="S295" s="2"/>
      <c r="T295" s="2"/>
      <c r="U295" s="2"/>
      <c r="V295" s="2"/>
    </row>
    <row r="296" spans="1:22">
      <c r="A296" s="2"/>
      <c r="B296" s="2"/>
      <c r="C296" s="2"/>
      <c r="D296" s="2"/>
      <c r="E296" s="2"/>
      <c r="F296" s="2"/>
      <c r="G296" s="2"/>
      <c r="H296" s="2"/>
      <c r="I296" s="2"/>
      <c r="J296" s="2"/>
      <c r="K296" s="2"/>
      <c r="L296" s="2"/>
      <c r="M296" s="2"/>
      <c r="N296" s="2"/>
      <c r="O296" s="2"/>
      <c r="P296" s="2"/>
      <c r="Q296" s="2"/>
      <c r="R296" s="2"/>
      <c r="S296" s="2"/>
      <c r="T296" s="2"/>
      <c r="U296" s="2"/>
      <c r="V296" s="2"/>
    </row>
    <row r="297" spans="1:22">
      <c r="A297" s="2"/>
      <c r="B297" s="2"/>
      <c r="C297" s="2"/>
      <c r="D297" s="2"/>
      <c r="E297" s="2"/>
      <c r="F297" s="2"/>
      <c r="G297" s="2"/>
      <c r="H297" s="2"/>
      <c r="I297" s="2"/>
      <c r="J297" s="2"/>
      <c r="K297" s="2"/>
      <c r="L297" s="2"/>
      <c r="M297" s="2"/>
      <c r="N297" s="2"/>
      <c r="O297" s="2"/>
      <c r="P297" s="2"/>
      <c r="Q297" s="2"/>
      <c r="R297" s="2"/>
      <c r="S297" s="2"/>
      <c r="T297" s="2"/>
      <c r="U297" s="2"/>
      <c r="V297" s="2"/>
    </row>
    <row r="298" spans="1:22">
      <c r="A298" s="2"/>
      <c r="B298" s="2"/>
      <c r="C298" s="2"/>
      <c r="D298" s="2"/>
      <c r="E298" s="2"/>
      <c r="F298" s="2"/>
      <c r="G298" s="2"/>
      <c r="H298" s="2"/>
      <c r="I298" s="2"/>
      <c r="J298" s="2"/>
      <c r="K298" s="2"/>
      <c r="L298" s="2"/>
      <c r="M298" s="2"/>
      <c r="N298" s="2"/>
      <c r="O298" s="2"/>
      <c r="P298" s="2"/>
      <c r="Q298" s="2"/>
      <c r="R298" s="2"/>
      <c r="S298" s="2"/>
      <c r="T298" s="2"/>
      <c r="U298" s="2"/>
      <c r="V298" s="2"/>
    </row>
    <row r="299" spans="1:22">
      <c r="A299" s="2"/>
      <c r="B299" s="2"/>
      <c r="C299" s="2"/>
      <c r="D299" s="2"/>
      <c r="E299" s="2"/>
      <c r="F299" s="2"/>
      <c r="G299" s="2"/>
      <c r="H299" s="2"/>
      <c r="I299" s="2"/>
      <c r="J299" s="2"/>
      <c r="K299" s="2"/>
      <c r="L299" s="2"/>
      <c r="M299" s="2"/>
      <c r="N299" s="2"/>
      <c r="O299" s="2"/>
      <c r="P299" s="2"/>
      <c r="Q299" s="2"/>
      <c r="R299" s="2"/>
      <c r="S299" s="2"/>
      <c r="T299" s="2"/>
      <c r="U299" s="2"/>
      <c r="V299" s="2"/>
    </row>
    <row r="300" spans="1:22">
      <c r="A300" s="2"/>
      <c r="B300" s="2"/>
      <c r="C300" s="2"/>
      <c r="D300" s="2"/>
      <c r="E300" s="2"/>
      <c r="F300" s="2"/>
      <c r="G300" s="2"/>
      <c r="H300" s="2"/>
      <c r="I300" s="2"/>
      <c r="J300" s="2"/>
      <c r="K300" s="2"/>
      <c r="L300" s="2"/>
      <c r="M300" s="2"/>
      <c r="N300" s="2"/>
      <c r="O300" s="2"/>
      <c r="P300" s="2"/>
      <c r="Q300" s="2"/>
      <c r="R300" s="2"/>
      <c r="S300" s="2"/>
      <c r="T300" s="2"/>
      <c r="U300" s="2"/>
      <c r="V300" s="2"/>
    </row>
    <row r="301" spans="1:22">
      <c r="A301" s="2"/>
      <c r="B301" s="2"/>
      <c r="C301" s="2"/>
      <c r="D301" s="2"/>
      <c r="E301" s="2"/>
      <c r="F301" s="2"/>
      <c r="G301" s="2"/>
      <c r="H301" s="2"/>
      <c r="I301" s="2"/>
      <c r="J301" s="2"/>
      <c r="K301" s="2"/>
      <c r="L301" s="2"/>
      <c r="M301" s="2"/>
      <c r="N301" s="2"/>
      <c r="O301" s="2"/>
      <c r="P301" s="2"/>
      <c r="Q301" s="2"/>
      <c r="R301" s="2"/>
      <c r="S301" s="2"/>
      <c r="T301" s="2"/>
      <c r="U301" s="2"/>
      <c r="V301" s="2"/>
    </row>
    <row r="302" spans="1:22">
      <c r="A302" s="2"/>
      <c r="B302" s="2"/>
      <c r="C302" s="2"/>
      <c r="D302" s="2"/>
      <c r="E302" s="2"/>
      <c r="F302" s="2"/>
      <c r="G302" s="2"/>
      <c r="H302" s="2"/>
      <c r="I302" s="2"/>
      <c r="J302" s="2"/>
      <c r="K302" s="2"/>
      <c r="L302" s="2"/>
      <c r="M302" s="2"/>
      <c r="N302" s="2"/>
      <c r="O302" s="2"/>
      <c r="P302" s="2"/>
      <c r="Q302" s="2"/>
      <c r="R302" s="2"/>
      <c r="S302" s="2"/>
      <c r="T302" s="2"/>
      <c r="U302" s="2"/>
      <c r="V302" s="2"/>
    </row>
    <row r="303" spans="1:22">
      <c r="A303" s="2"/>
      <c r="B303" s="2"/>
      <c r="C303" s="2"/>
      <c r="D303" s="2"/>
      <c r="E303" s="2"/>
      <c r="F303" s="2"/>
      <c r="G303" s="2"/>
      <c r="H303" s="2"/>
      <c r="I303" s="2"/>
      <c r="J303" s="2"/>
      <c r="K303" s="2"/>
      <c r="L303" s="2"/>
      <c r="M303" s="2"/>
      <c r="N303" s="2"/>
      <c r="O303" s="2"/>
      <c r="P303" s="2"/>
      <c r="Q303" s="2"/>
      <c r="R303" s="2"/>
      <c r="S303" s="2"/>
      <c r="T303" s="2"/>
      <c r="U303" s="2"/>
      <c r="V303" s="2"/>
    </row>
  </sheetData>
  <mergeCells count="160">
    <mergeCell ref="Y9:AB9"/>
    <mergeCell ref="Y10:AB10"/>
    <mergeCell ref="A1:V1"/>
    <mergeCell ref="C7:I7"/>
    <mergeCell ref="A4:V4"/>
    <mergeCell ref="A3:V3"/>
    <mergeCell ref="A2:V2"/>
    <mergeCell ref="L22:Q22"/>
    <mergeCell ref="L27:Q27"/>
    <mergeCell ref="S22:V22"/>
    <mergeCell ref="S24:V24"/>
    <mergeCell ref="S26:V26"/>
    <mergeCell ref="C19:D19"/>
    <mergeCell ref="H24:J24"/>
    <mergeCell ref="C24:F24"/>
    <mergeCell ref="B5:V5"/>
    <mergeCell ref="L9:M9"/>
    <mergeCell ref="L15:P15"/>
    <mergeCell ref="L17:P17"/>
    <mergeCell ref="L19:P19"/>
    <mergeCell ref="L11:P11"/>
    <mergeCell ref="L13:P13"/>
    <mergeCell ref="E11:I11"/>
    <mergeCell ref="E13:I13"/>
    <mergeCell ref="D41:J41"/>
    <mergeCell ref="D42:J42"/>
    <mergeCell ref="E17:I17"/>
    <mergeCell ref="E19:I19"/>
    <mergeCell ref="M39:Q39"/>
    <mergeCell ref="M40:N40"/>
    <mergeCell ref="O40:P40"/>
    <mergeCell ref="C40:J40"/>
    <mergeCell ref="P28:Q28"/>
    <mergeCell ref="H36:J36"/>
    <mergeCell ref="C34:F34"/>
    <mergeCell ref="C36:F36"/>
    <mergeCell ref="H34:J34"/>
    <mergeCell ref="H32:J32"/>
    <mergeCell ref="C32:F32"/>
    <mergeCell ref="L29:Q29"/>
    <mergeCell ref="L30:Q30"/>
    <mergeCell ref="L32:Q37"/>
    <mergeCell ref="L24:M24"/>
    <mergeCell ref="L26:M26"/>
    <mergeCell ref="L28:M28"/>
    <mergeCell ref="S30:V30"/>
    <mergeCell ref="R34:T34"/>
    <mergeCell ref="R36:T36"/>
    <mergeCell ref="C9:D9"/>
    <mergeCell ref="C11:D11"/>
    <mergeCell ref="C13:D13"/>
    <mergeCell ref="C30:J30"/>
    <mergeCell ref="H28:J28"/>
    <mergeCell ref="C28:F28"/>
    <mergeCell ref="C15:D15"/>
    <mergeCell ref="C17:D17"/>
    <mergeCell ref="H26:J26"/>
    <mergeCell ref="C22:J22"/>
    <mergeCell ref="C26:F26"/>
    <mergeCell ref="R9:V9"/>
    <mergeCell ref="R11:V11"/>
    <mergeCell ref="R15:V15"/>
    <mergeCell ref="S32:V32"/>
    <mergeCell ref="S28:V28"/>
    <mergeCell ref="E15:I15"/>
    <mergeCell ref="E9:I9"/>
    <mergeCell ref="D48:J48"/>
    <mergeCell ref="D49:J49"/>
    <mergeCell ref="D50:J50"/>
    <mergeCell ref="D51:J51"/>
    <mergeCell ref="D52:J52"/>
    <mergeCell ref="D43:J43"/>
    <mergeCell ref="D44:J44"/>
    <mergeCell ref="D45:J45"/>
    <mergeCell ref="D46:J46"/>
    <mergeCell ref="D47:J47"/>
    <mergeCell ref="D70:J70"/>
    <mergeCell ref="O41:P41"/>
    <mergeCell ref="S39:U39"/>
    <mergeCell ref="M41:N41"/>
    <mergeCell ref="M42:N42"/>
    <mergeCell ref="M43:N43"/>
    <mergeCell ref="M44:N44"/>
    <mergeCell ref="M45:N45"/>
    <mergeCell ref="M46:N46"/>
    <mergeCell ref="M47:N47"/>
    <mergeCell ref="M48:N48"/>
    <mergeCell ref="M49:N49"/>
    <mergeCell ref="M50:N50"/>
    <mergeCell ref="M51:N51"/>
    <mergeCell ref="D63:J63"/>
    <mergeCell ref="D64:J64"/>
    <mergeCell ref="D65:J65"/>
    <mergeCell ref="D66:J66"/>
    <mergeCell ref="D67:J67"/>
    <mergeCell ref="D58:J58"/>
    <mergeCell ref="D59:J59"/>
    <mergeCell ref="D60:J60"/>
    <mergeCell ref="D61:J61"/>
    <mergeCell ref="D62:J62"/>
    <mergeCell ref="M61:N61"/>
    <mergeCell ref="M52:N52"/>
    <mergeCell ref="M53:N53"/>
    <mergeCell ref="M54:N54"/>
    <mergeCell ref="M55:N55"/>
    <mergeCell ref="M56:N56"/>
    <mergeCell ref="D68:J68"/>
    <mergeCell ref="D69:J69"/>
    <mergeCell ref="D53:J53"/>
    <mergeCell ref="D54:J54"/>
    <mergeCell ref="D55:J55"/>
    <mergeCell ref="D56:J56"/>
    <mergeCell ref="D57:J57"/>
    <mergeCell ref="M67:N67"/>
    <mergeCell ref="M68:N68"/>
    <mergeCell ref="M69:N69"/>
    <mergeCell ref="M70:N70"/>
    <mergeCell ref="O42:P42"/>
    <mergeCell ref="O43:P43"/>
    <mergeCell ref="O44:P44"/>
    <mergeCell ref="O45:P45"/>
    <mergeCell ref="O46:P46"/>
    <mergeCell ref="O47:P47"/>
    <mergeCell ref="O48:P48"/>
    <mergeCell ref="O49:P49"/>
    <mergeCell ref="O50:P50"/>
    <mergeCell ref="O51:P51"/>
    <mergeCell ref="O52:P52"/>
    <mergeCell ref="O53:P53"/>
    <mergeCell ref="M62:N62"/>
    <mergeCell ref="M63:N63"/>
    <mergeCell ref="M64:N64"/>
    <mergeCell ref="M65:N65"/>
    <mergeCell ref="M66:N66"/>
    <mergeCell ref="M57:N57"/>
    <mergeCell ref="M58:N58"/>
    <mergeCell ref="M59:N59"/>
    <mergeCell ref="O69:P69"/>
    <mergeCell ref="O70:P70"/>
    <mergeCell ref="M60:N60"/>
    <mergeCell ref="O64:P64"/>
    <mergeCell ref="O65:P65"/>
    <mergeCell ref="O66:P66"/>
    <mergeCell ref="O67:P67"/>
    <mergeCell ref="O68:P68"/>
    <mergeCell ref="O59:P59"/>
    <mergeCell ref="O60:P60"/>
    <mergeCell ref="O61:P61"/>
    <mergeCell ref="O62:P62"/>
    <mergeCell ref="O63:P63"/>
    <mergeCell ref="O54:P54"/>
    <mergeCell ref="O55:P55"/>
    <mergeCell ref="O56:P56"/>
    <mergeCell ref="O57:P57"/>
    <mergeCell ref="O58:P58"/>
    <mergeCell ref="P24:Q24"/>
    <mergeCell ref="N24:O24"/>
    <mergeCell ref="N26:O26"/>
    <mergeCell ref="N28:O28"/>
    <mergeCell ref="P26:Q2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E1FC3E"/>
    <pageSetUpPr fitToPage="1"/>
  </sheetPr>
  <dimension ref="A1:G55"/>
  <sheetViews>
    <sheetView view="pageBreakPreview" topLeftCell="A21" zoomScaleSheetLayoutView="100" workbookViewId="0">
      <selection activeCell="I22" sqref="I22"/>
    </sheetView>
  </sheetViews>
  <sheetFormatPr defaultRowHeight="12.75"/>
  <cols>
    <col min="1" max="1" width="9" style="18" customWidth="1"/>
    <col min="2" max="2" width="44" style="18" customWidth="1"/>
    <col min="3" max="3" width="13.28515625" style="18" customWidth="1"/>
    <col min="4" max="4" width="12.42578125" style="18" customWidth="1"/>
    <col min="5" max="5" width="15.85546875" style="18" customWidth="1"/>
    <col min="6" max="6" width="16" style="18" customWidth="1"/>
    <col min="7" max="16384" width="9.140625" style="18"/>
  </cols>
  <sheetData>
    <row r="1" spans="1:7" ht="19.5" customHeight="1">
      <c r="A1" s="696" t="str">
        <f>'Bilgi Girişi'!A1</f>
        <v>T.C</v>
      </c>
      <c r="B1" s="696"/>
      <c r="C1" s="696"/>
      <c r="D1" s="696"/>
      <c r="E1" s="696"/>
      <c r="F1" s="696"/>
      <c r="G1" s="106"/>
    </row>
    <row r="2" spans="1:7" ht="12.75" customHeight="1">
      <c r="A2" s="696" t="str">
        <f>'Bilgi Girişi'!A2</f>
        <v>FETHİYE KAYMAKAMLIĞI</v>
      </c>
      <c r="B2" s="696"/>
      <c r="C2" s="696"/>
      <c r="D2" s="696"/>
      <c r="E2" s="696"/>
      <c r="F2" s="696"/>
      <c r="G2" s="106"/>
    </row>
    <row r="3" spans="1:7" ht="15.75" customHeight="1">
      <c r="A3" s="696" t="str">
        <f>'Bilgi Girişi'!A3</f>
        <v>Fethiye İlçe Milli Eğitim Müdürlüğü</v>
      </c>
      <c r="B3" s="696"/>
      <c r="C3" s="696"/>
      <c r="D3" s="696"/>
      <c r="E3" s="696"/>
      <c r="F3" s="696"/>
      <c r="G3" s="106"/>
    </row>
    <row r="4" spans="1:7" ht="21" customHeight="1">
      <c r="A4" s="696" t="str">
        <f>'Bilgi Girişi'!A4</f>
        <v>Çalıca Şehit Sezgin Burak Cantürk İlkokulu</v>
      </c>
      <c r="B4" s="696"/>
      <c r="C4" s="696"/>
      <c r="D4" s="696"/>
      <c r="E4" s="696"/>
      <c r="F4" s="696"/>
      <c r="G4" s="106"/>
    </row>
    <row r="5" spans="1:7" ht="1.5" hidden="1" customHeight="1">
      <c r="A5" s="65"/>
      <c r="B5" s="65"/>
      <c r="C5" s="65"/>
      <c r="D5" s="65"/>
      <c r="E5" s="65"/>
      <c r="F5" s="65"/>
      <c r="G5" s="60"/>
    </row>
    <row r="6" spans="1:7" ht="15.75" hidden="1">
      <c r="A6" s="65"/>
      <c r="B6" s="65"/>
      <c r="C6" s="65"/>
      <c r="D6" s="65"/>
      <c r="E6" s="65"/>
      <c r="F6" s="65"/>
      <c r="G6" s="60"/>
    </row>
    <row r="7" spans="1:7" ht="13.9" hidden="1" customHeight="1">
      <c r="A7" s="707"/>
      <c r="B7" s="707"/>
      <c r="C7" s="707"/>
      <c r="D7" s="707"/>
      <c r="E7" s="114"/>
      <c r="F7" s="114"/>
      <c r="G7" s="60"/>
    </row>
    <row r="8" spans="1:7" ht="13.9" hidden="1" customHeight="1">
      <c r="A8" s="707"/>
      <c r="B8" s="707"/>
      <c r="C8" s="707"/>
      <c r="D8" s="707"/>
      <c r="E8" s="114"/>
      <c r="F8" s="65"/>
      <c r="G8" s="60"/>
    </row>
    <row r="9" spans="1:7" ht="15.75" hidden="1">
      <c r="A9" s="65"/>
      <c r="B9" s="65"/>
      <c r="C9" s="65"/>
      <c r="D9" s="65"/>
      <c r="E9" s="65"/>
      <c r="F9" s="65"/>
      <c r="G9" s="60"/>
    </row>
    <row r="10" spans="1:7" ht="12" hidden="1" customHeight="1">
      <c r="A10" s="65"/>
      <c r="B10" s="65"/>
      <c r="C10" s="65"/>
      <c r="D10" s="65"/>
      <c r="E10" s="65"/>
      <c r="F10" s="65"/>
      <c r="G10" s="60"/>
    </row>
    <row r="11" spans="1:7" ht="12" hidden="1" customHeight="1">
      <c r="A11" s="65"/>
      <c r="B11" s="65"/>
      <c r="C11" s="65"/>
      <c r="D11" s="65"/>
      <c r="E11" s="65"/>
      <c r="F11" s="65"/>
      <c r="G11" s="60"/>
    </row>
    <row r="12" spans="1:7" ht="26.25" customHeight="1">
      <c r="A12" s="707" t="s">
        <v>107</v>
      </c>
      <c r="B12" s="707"/>
      <c r="C12" s="707"/>
      <c r="D12" s="707"/>
      <c r="E12" s="707"/>
      <c r="F12" s="707"/>
      <c r="G12" s="60"/>
    </row>
    <row r="13" spans="1:7" ht="6.75" customHeight="1">
      <c r="A13" s="707"/>
      <c r="B13" s="707"/>
      <c r="C13" s="707"/>
      <c r="D13" s="707"/>
      <c r="E13" s="707"/>
      <c r="F13" s="707"/>
      <c r="G13" s="60"/>
    </row>
    <row r="14" spans="1:7" ht="22.5" customHeight="1" thickBot="1">
      <c r="A14" s="716"/>
      <c r="B14" s="716"/>
      <c r="C14" s="65"/>
      <c r="D14" s="65"/>
      <c r="E14" s="65"/>
      <c r="F14" s="65"/>
      <c r="G14" s="60"/>
    </row>
    <row r="15" spans="1:7" ht="18" customHeight="1" thickTop="1">
      <c r="A15" s="714" t="s">
        <v>65</v>
      </c>
      <c r="B15" s="691" t="s">
        <v>64</v>
      </c>
      <c r="C15" s="691" t="s">
        <v>63</v>
      </c>
      <c r="D15" s="691" t="s">
        <v>62</v>
      </c>
      <c r="E15" s="691" t="s">
        <v>47</v>
      </c>
      <c r="F15" s="712" t="s">
        <v>61</v>
      </c>
      <c r="G15" s="60"/>
    </row>
    <row r="16" spans="1:7" ht="32.25" customHeight="1">
      <c r="A16" s="715"/>
      <c r="B16" s="692"/>
      <c r="C16" s="692"/>
      <c r="D16" s="692"/>
      <c r="E16" s="692"/>
      <c r="F16" s="713"/>
      <c r="G16" s="60"/>
    </row>
    <row r="17" spans="1:7" ht="36.75" customHeight="1">
      <c r="A17" s="267">
        <f>'1 İhtiyaç Listesi'!B10</f>
        <v>1</v>
      </c>
      <c r="B17" s="268" t="str">
        <f>'1 İhtiyaç Listesi'!C10</f>
        <v>Ana Bina Giriş Kapısı Yapımı</v>
      </c>
      <c r="C17" s="269">
        <f>'1 İhtiyaç Listesi'!D10</f>
        <v>1</v>
      </c>
      <c r="D17" s="270" t="str">
        <f>'1 İhtiyaç Listesi'!E10</f>
        <v>ADET</v>
      </c>
      <c r="E17" s="271">
        <f>'Bilgi Girişi'!U41</f>
        <v>1</v>
      </c>
      <c r="F17" s="272">
        <f>E17*C17</f>
        <v>1</v>
      </c>
      <c r="G17" s="60"/>
    </row>
    <row r="18" spans="1:7" ht="20.100000000000001" customHeight="1">
      <c r="A18" s="267">
        <f>'1 İhtiyaç Listesi'!B11</f>
        <v>2</v>
      </c>
      <c r="B18" s="268" t="str">
        <f>'1 İhtiyaç Listesi'!C11</f>
        <v>Bahçe Kapısı Tadiladı</v>
      </c>
      <c r="C18" s="269">
        <f>'1 İhtiyaç Listesi'!D11</f>
        <v>1</v>
      </c>
      <c r="D18" s="270" t="str">
        <f>'1 İhtiyaç Listesi'!E11</f>
        <v>ADET</v>
      </c>
      <c r="E18" s="271">
        <f>'Bilgi Girişi'!U42</f>
        <v>1</v>
      </c>
      <c r="F18" s="272">
        <f>E18*C18</f>
        <v>1</v>
      </c>
      <c r="G18" s="60"/>
    </row>
    <row r="19" spans="1:7" ht="32.25" customHeight="1">
      <c r="A19" s="267"/>
      <c r="B19" s="268"/>
      <c r="C19" s="269"/>
      <c r="D19" s="270"/>
      <c r="E19" s="271"/>
      <c r="F19" s="272"/>
      <c r="G19" s="60"/>
    </row>
    <row r="20" spans="1:7" ht="36.75" customHeight="1">
      <c r="A20" s="267"/>
      <c r="B20" s="268"/>
      <c r="C20" s="269"/>
      <c r="D20" s="270"/>
      <c r="E20" s="271"/>
      <c r="F20" s="272"/>
      <c r="G20" s="60"/>
    </row>
    <row r="21" spans="1:7" ht="31.5" customHeight="1">
      <c r="A21" s="267"/>
      <c r="B21" s="268"/>
      <c r="C21" s="269"/>
      <c r="D21" s="270"/>
      <c r="E21" s="271"/>
      <c r="F21" s="272"/>
      <c r="G21" s="60"/>
    </row>
    <row r="22" spans="1:7" ht="30.75" customHeight="1">
      <c r="A22" s="267"/>
      <c r="B22" s="268"/>
      <c r="C22" s="269"/>
      <c r="D22" s="270"/>
      <c r="E22" s="271"/>
      <c r="F22" s="272"/>
      <c r="G22" s="60"/>
    </row>
    <row r="23" spans="1:7" ht="20.100000000000001" customHeight="1">
      <c r="A23" s="267"/>
      <c r="B23" s="268"/>
      <c r="C23" s="269"/>
      <c r="D23" s="270"/>
      <c r="E23" s="271"/>
      <c r="F23" s="272"/>
      <c r="G23" s="60"/>
    </row>
    <row r="24" spans="1:7" ht="45.75" customHeight="1">
      <c r="A24" s="267"/>
      <c r="B24" s="273"/>
      <c r="C24" s="269"/>
      <c r="D24" s="270"/>
      <c r="E24" s="271"/>
      <c r="F24" s="272"/>
      <c r="G24" s="60"/>
    </row>
    <row r="25" spans="1:7" ht="20.100000000000001" customHeight="1">
      <c r="A25" s="267"/>
      <c r="B25" s="268"/>
      <c r="C25" s="269"/>
      <c r="D25" s="270"/>
      <c r="E25" s="271"/>
      <c r="F25" s="272"/>
      <c r="G25" s="60"/>
    </row>
    <row r="26" spans="1:7" ht="20.100000000000001" customHeight="1">
      <c r="A26" s="93"/>
      <c r="B26" s="186"/>
      <c r="C26" s="95"/>
      <c r="D26" s="94"/>
      <c r="E26" s="98"/>
      <c r="F26" s="185"/>
      <c r="G26" s="60"/>
    </row>
    <row r="27" spans="1:7" ht="20.100000000000001" customHeight="1">
      <c r="A27" s="93"/>
      <c r="B27" s="186"/>
      <c r="C27" s="95"/>
      <c r="D27" s="94"/>
      <c r="E27" s="98"/>
      <c r="F27" s="185"/>
      <c r="G27" s="60"/>
    </row>
    <row r="28" spans="1:7" ht="20.100000000000001" customHeight="1">
      <c r="A28" s="93"/>
      <c r="B28" s="186"/>
      <c r="C28" s="95"/>
      <c r="D28" s="94"/>
      <c r="E28" s="98"/>
      <c r="F28" s="185"/>
      <c r="G28" s="60"/>
    </row>
    <row r="29" spans="1:7" ht="20.100000000000001" customHeight="1">
      <c r="A29" s="93"/>
      <c r="B29" s="186"/>
      <c r="C29" s="95"/>
      <c r="D29" s="94"/>
      <c r="E29" s="98"/>
      <c r="F29" s="185"/>
      <c r="G29" s="60"/>
    </row>
    <row r="30" spans="1:7" ht="20.100000000000001" customHeight="1">
      <c r="A30" s="93"/>
      <c r="B30" s="186"/>
      <c r="C30" s="95"/>
      <c r="D30" s="94"/>
      <c r="E30" s="98"/>
      <c r="F30" s="185"/>
      <c r="G30" s="60"/>
    </row>
    <row r="31" spans="1:7" ht="20.100000000000001" customHeight="1">
      <c r="A31" s="93"/>
      <c r="B31" s="186"/>
      <c r="C31" s="95"/>
      <c r="D31" s="94"/>
      <c r="E31" s="98"/>
      <c r="F31" s="185"/>
      <c r="G31" s="60"/>
    </row>
    <row r="32" spans="1:7" ht="20.100000000000001" customHeight="1">
      <c r="A32" s="93"/>
      <c r="B32" s="186"/>
      <c r="C32" s="95"/>
      <c r="D32" s="94"/>
      <c r="E32" s="98"/>
      <c r="F32" s="185"/>
      <c r="G32" s="60"/>
    </row>
    <row r="33" spans="1:7" ht="20.100000000000001" customHeight="1">
      <c r="A33" s="93"/>
      <c r="B33" s="186"/>
      <c r="C33" s="95"/>
      <c r="D33" s="94"/>
      <c r="E33" s="98"/>
      <c r="F33" s="185"/>
      <c r="G33" s="60"/>
    </row>
    <row r="34" spans="1:7" ht="20.100000000000001" customHeight="1">
      <c r="A34" s="93"/>
      <c r="B34" s="186"/>
      <c r="C34" s="95"/>
      <c r="D34" s="94"/>
      <c r="E34" s="98"/>
      <c r="F34" s="185"/>
      <c r="G34" s="60"/>
    </row>
    <row r="35" spans="1:7" ht="20.100000000000001" customHeight="1">
      <c r="A35" s="93"/>
      <c r="B35" s="186"/>
      <c r="C35" s="95"/>
      <c r="D35" s="94"/>
      <c r="E35" s="98"/>
      <c r="F35" s="185"/>
      <c r="G35" s="60"/>
    </row>
    <row r="36" spans="1:7" ht="20.100000000000001" customHeight="1">
      <c r="A36" s="93"/>
      <c r="B36" s="186"/>
      <c r="C36" s="95"/>
      <c r="D36" s="94"/>
      <c r="E36" s="98"/>
      <c r="F36" s="185"/>
      <c r="G36" s="60"/>
    </row>
    <row r="37" spans="1:7" ht="20.100000000000001" customHeight="1">
      <c r="A37" s="93"/>
      <c r="B37" s="186"/>
      <c r="C37" s="95"/>
      <c r="D37" s="94"/>
      <c r="E37" s="98"/>
      <c r="F37" s="185"/>
      <c r="G37" s="60"/>
    </row>
    <row r="38" spans="1:7" ht="20.100000000000001" customHeight="1">
      <c r="A38" s="93"/>
      <c r="B38" s="186"/>
      <c r="C38" s="95"/>
      <c r="D38" s="94"/>
      <c r="E38" s="98"/>
      <c r="F38" s="185"/>
      <c r="G38" s="60"/>
    </row>
    <row r="39" spans="1:7" ht="20.100000000000001" customHeight="1">
      <c r="A39" s="693" t="s">
        <v>170</v>
      </c>
      <c r="B39" s="694"/>
      <c r="C39" s="694"/>
      <c r="D39" s="695"/>
      <c r="E39" s="82">
        <f>SUM(E17:E38)</f>
        <v>2</v>
      </c>
      <c r="F39" s="82">
        <f>SUM(F17:F38)</f>
        <v>2</v>
      </c>
      <c r="G39" s="60"/>
    </row>
    <row r="40" spans="1:7" ht="12.75" customHeight="1">
      <c r="A40" s="66"/>
      <c r="B40" s="67"/>
      <c r="C40" s="67"/>
      <c r="D40" s="67"/>
      <c r="E40" s="67"/>
      <c r="F40" s="68"/>
      <c r="G40" s="60"/>
    </row>
    <row r="41" spans="1:7" ht="15" customHeight="1">
      <c r="A41" s="112"/>
      <c r="B41" s="696" t="s">
        <v>80</v>
      </c>
      <c r="C41" s="696"/>
      <c r="D41" s="111" t="str">
        <f>'Bilgi Girişi'!S28</f>
        <v>2 Kalem</v>
      </c>
      <c r="E41" s="697" t="s">
        <v>81</v>
      </c>
      <c r="F41" s="698"/>
      <c r="G41" s="60"/>
    </row>
    <row r="42" spans="1:7" ht="15" customHeight="1">
      <c r="A42" s="699" t="s">
        <v>82</v>
      </c>
      <c r="B42" s="697"/>
      <c r="C42" s="697"/>
      <c r="D42" s="697"/>
      <c r="E42" s="697"/>
      <c r="F42" s="698"/>
      <c r="G42" s="60"/>
    </row>
    <row r="43" spans="1:7" ht="14.25" customHeight="1">
      <c r="A43" s="107" t="s">
        <v>83</v>
      </c>
      <c r="B43" s="110">
        <f>'Bilgi Girişi'!Q19</f>
        <v>45275</v>
      </c>
      <c r="C43" s="108"/>
      <c r="D43" s="108"/>
      <c r="E43" s="108"/>
      <c r="F43" s="109"/>
      <c r="G43" s="60"/>
    </row>
    <row r="44" spans="1:7" ht="21.75" customHeight="1">
      <c r="A44" s="112"/>
      <c r="B44" s="111"/>
      <c r="C44" s="111"/>
      <c r="D44" s="111"/>
      <c r="E44" s="111"/>
      <c r="F44" s="69"/>
      <c r="G44" s="60"/>
    </row>
    <row r="45" spans="1:7" ht="14.25" customHeight="1">
      <c r="A45" s="112"/>
      <c r="B45" s="111"/>
      <c r="C45" s="111"/>
      <c r="D45" s="111"/>
      <c r="E45" s="111"/>
      <c r="F45" s="113"/>
      <c r="G45" s="60"/>
    </row>
    <row r="46" spans="1:7" ht="14.25" customHeight="1">
      <c r="A46" s="64"/>
      <c r="B46" s="119"/>
      <c r="C46" s="119"/>
      <c r="D46" s="119"/>
      <c r="E46" s="119"/>
      <c r="F46" s="120"/>
      <c r="G46" s="60"/>
    </row>
    <row r="47" spans="1:7" ht="15.75">
      <c r="A47" s="61"/>
      <c r="B47" s="62"/>
      <c r="C47" s="62"/>
      <c r="D47" s="62"/>
      <c r="E47" s="62"/>
      <c r="F47" s="63"/>
      <c r="G47" s="60"/>
    </row>
    <row r="48" spans="1:7" ht="16.5" customHeight="1">
      <c r="A48" s="706" t="s">
        <v>7</v>
      </c>
      <c r="B48" s="703"/>
      <c r="C48" s="703" t="s">
        <v>40</v>
      </c>
      <c r="D48" s="703"/>
      <c r="E48" s="703" t="s">
        <v>40</v>
      </c>
      <c r="F48" s="705"/>
      <c r="G48" s="60"/>
    </row>
    <row r="49" spans="1:7" ht="15" customHeight="1">
      <c r="A49" s="708" t="str">
        <f>'Bilgi Girişi'!C32</f>
        <v>Erdal KAYA</v>
      </c>
      <c r="B49" s="709"/>
      <c r="C49" s="709" t="str">
        <f>'Bilgi Girişi'!C34</f>
        <v>Murat SAĞLAM</v>
      </c>
      <c r="D49" s="709"/>
      <c r="E49" s="709" t="str">
        <f>'Bilgi Girişi'!C36</f>
        <v>İshak OKUMUŞ</v>
      </c>
      <c r="F49" s="711"/>
      <c r="G49" s="60"/>
    </row>
    <row r="50" spans="1:7" ht="15.75">
      <c r="A50" s="700" t="str">
        <f>'Bilgi Girişi'!H32</f>
        <v xml:space="preserve">Müdür Yardımcısı </v>
      </c>
      <c r="B50" s="689"/>
      <c r="C50" s="689" t="str">
        <f>'Bilgi Girişi'!H34</f>
        <v>Öğretmen</v>
      </c>
      <c r="D50" s="689"/>
      <c r="E50" s="689" t="str">
        <f>'Bilgi Girişi'!H36</f>
        <v>Öğretmen</v>
      </c>
      <c r="F50" s="690"/>
      <c r="G50" s="60"/>
    </row>
    <row r="51" spans="1:7" ht="27.75" customHeight="1" thickBot="1">
      <c r="A51" s="116"/>
      <c r="B51" s="117"/>
      <c r="C51" s="704"/>
      <c r="D51" s="704"/>
      <c r="E51" s="117"/>
      <c r="F51" s="118"/>
      <c r="G51" s="60"/>
    </row>
    <row r="52" spans="1:7" ht="15" customHeight="1" thickTop="1">
      <c r="A52" s="701"/>
      <c r="B52" s="702"/>
      <c r="C52" s="707"/>
      <c r="D52" s="707"/>
      <c r="E52" s="702"/>
      <c r="F52" s="710"/>
      <c r="G52" s="60"/>
    </row>
    <row r="53" spans="1:7" ht="15.75">
      <c r="A53" s="686"/>
      <c r="B53" s="687"/>
      <c r="C53" s="687"/>
      <c r="D53" s="687"/>
      <c r="E53" s="687"/>
      <c r="F53" s="688"/>
      <c r="G53" s="60"/>
    </row>
    <row r="54" spans="1:7" ht="16.5" thickBot="1">
      <c r="A54" s="121"/>
      <c r="B54" s="115"/>
      <c r="C54" s="115"/>
      <c r="D54" s="115"/>
      <c r="E54" s="122"/>
      <c r="F54" s="123"/>
      <c r="G54" s="60"/>
    </row>
    <row r="55" spans="1:7" ht="13.5" thickTop="1"/>
  </sheetData>
  <mergeCells count="34">
    <mergeCell ref="A15:A16"/>
    <mergeCell ref="A1:F1"/>
    <mergeCell ref="A2:F2"/>
    <mergeCell ref="A3:F3"/>
    <mergeCell ref="A4:F4"/>
    <mergeCell ref="A14:B14"/>
    <mergeCell ref="A7:B7"/>
    <mergeCell ref="C8:D8"/>
    <mergeCell ref="C7:D7"/>
    <mergeCell ref="A8:B8"/>
    <mergeCell ref="A12:F13"/>
    <mergeCell ref="C49:D49"/>
    <mergeCell ref="E52:F52"/>
    <mergeCell ref="C50:D50"/>
    <mergeCell ref="E49:F49"/>
    <mergeCell ref="D15:D16"/>
    <mergeCell ref="E15:E16"/>
    <mergeCell ref="F15:F16"/>
    <mergeCell ref="A53:F53"/>
    <mergeCell ref="E50:F50"/>
    <mergeCell ref="B15:B16"/>
    <mergeCell ref="A39:D39"/>
    <mergeCell ref="B41:C41"/>
    <mergeCell ref="E41:F41"/>
    <mergeCell ref="A42:F42"/>
    <mergeCell ref="A50:B50"/>
    <mergeCell ref="A52:B52"/>
    <mergeCell ref="C15:C16"/>
    <mergeCell ref="C48:D48"/>
    <mergeCell ref="C51:D51"/>
    <mergeCell ref="E48:F48"/>
    <mergeCell ref="A48:B48"/>
    <mergeCell ref="C52:D52"/>
    <mergeCell ref="A49:B49"/>
  </mergeCells>
  <pageMargins left="0.74803149606299213" right="0.74803149606299213" top="0.59055118110236227" bottom="0.98425196850393704" header="0.51181102362204722" footer="0.51181102362204722"/>
  <pageSetup paperSize="9" scale="7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00B050"/>
  </sheetPr>
  <dimension ref="A3:L32"/>
  <sheetViews>
    <sheetView topLeftCell="A4" workbookViewId="0">
      <selection activeCell="L13" sqref="L13"/>
    </sheetView>
  </sheetViews>
  <sheetFormatPr defaultRowHeight="15"/>
  <cols>
    <col min="1" max="1" width="26.85546875" customWidth="1"/>
    <col min="2" max="2" width="4.28515625" customWidth="1"/>
    <col min="3" max="3" width="3.7109375" customWidth="1"/>
    <col min="4" max="4" width="24.5703125" customWidth="1"/>
    <col min="5" max="5" width="37" customWidth="1"/>
    <col min="6" max="6" width="10.5703125" customWidth="1"/>
    <col min="7" max="7" width="0.140625" hidden="1" customWidth="1"/>
  </cols>
  <sheetData>
    <row r="3" spans="1:11" ht="61.5" customHeight="1"/>
    <row r="4" spans="1:11" ht="21">
      <c r="A4" s="718" t="s">
        <v>214</v>
      </c>
      <c r="B4" s="718"/>
      <c r="C4" s="718"/>
      <c r="D4" s="718"/>
      <c r="E4" s="718"/>
      <c r="F4" s="718"/>
    </row>
    <row r="5" spans="1:11">
      <c r="A5" s="314"/>
      <c r="B5" s="314"/>
      <c r="C5" s="314"/>
      <c r="D5" s="314"/>
      <c r="E5" s="315"/>
      <c r="F5" s="315"/>
    </row>
    <row r="6" spans="1:11" ht="20.100000000000001" customHeight="1">
      <c r="A6" s="320" t="s">
        <v>215</v>
      </c>
      <c r="B6" s="321" t="s">
        <v>216</v>
      </c>
      <c r="C6" s="719">
        <v>1</v>
      </c>
      <c r="D6" s="719"/>
      <c r="E6" s="719"/>
      <c r="F6" s="720"/>
    </row>
    <row r="7" spans="1:11" ht="20.100000000000001" customHeight="1">
      <c r="A7" s="320" t="s">
        <v>217</v>
      </c>
      <c r="B7" s="321" t="s">
        <v>216</v>
      </c>
      <c r="C7" s="719" t="str">
        <f>'Bilgi Girişi'!E9</f>
        <v>Ana Bina Giriş Kapısı Yapımı ve Bahçe Kapısı Tadilat ve Tamiratı</v>
      </c>
      <c r="D7" s="719"/>
      <c r="E7" s="719"/>
      <c r="F7" s="720"/>
    </row>
    <row r="8" spans="1:11" ht="31.5" customHeight="1">
      <c r="A8" s="322" t="s">
        <v>218</v>
      </c>
      <c r="B8" s="323" t="s">
        <v>216</v>
      </c>
      <c r="C8" s="719" t="s">
        <v>226</v>
      </c>
      <c r="D8" s="719"/>
      <c r="E8" s="324" t="str">
        <f>'Bilgi Girişi'!L28</f>
        <v>KARAKAŞ FERFORJE</v>
      </c>
      <c r="F8" s="325"/>
    </row>
    <row r="9" spans="1:11" ht="20.100000000000001" customHeight="1">
      <c r="A9" s="320" t="s">
        <v>219</v>
      </c>
      <c r="B9" s="321" t="s">
        <v>216</v>
      </c>
      <c r="C9" s="721">
        <f>'Bilgi Girişi'!Q17</f>
        <v>45273</v>
      </c>
      <c r="D9" s="719"/>
      <c r="E9" s="719"/>
      <c r="F9" s="720"/>
    </row>
    <row r="10" spans="1:11" ht="20.100000000000001" customHeight="1">
      <c r="A10" s="320" t="s">
        <v>220</v>
      </c>
      <c r="B10" s="321" t="s">
        <v>216</v>
      </c>
      <c r="C10" s="722">
        <f>'2  Yaklaşık Maliyet Cetveli'!AE38</f>
        <v>4</v>
      </c>
      <c r="D10" s="719"/>
      <c r="E10" s="719"/>
      <c r="F10" s="720"/>
    </row>
    <row r="11" spans="1:11" ht="20.100000000000001" customHeight="1">
      <c r="A11" s="320" t="s">
        <v>221</v>
      </c>
      <c r="B11" s="321" t="s">
        <v>216</v>
      </c>
      <c r="C11" s="721" t="s">
        <v>230</v>
      </c>
      <c r="D11" s="721"/>
      <c r="E11" s="324"/>
      <c r="F11" s="325"/>
    </row>
    <row r="12" spans="1:11" ht="29.25" customHeight="1">
      <c r="A12" s="322" t="s">
        <v>222</v>
      </c>
      <c r="B12" s="321" t="s">
        <v>216</v>
      </c>
      <c r="C12" s="721">
        <v>45275</v>
      </c>
      <c r="D12" s="719"/>
      <c r="E12" s="719"/>
      <c r="F12" s="720"/>
    </row>
    <row r="13" spans="1:11" ht="22.5" customHeight="1">
      <c r="A13" s="326"/>
      <c r="B13" s="326"/>
      <c r="C13" s="326"/>
      <c r="D13" s="326"/>
      <c r="E13" s="326"/>
      <c r="F13" s="326"/>
    </row>
    <row r="14" spans="1:11" ht="15.75">
      <c r="A14" s="723"/>
      <c r="B14" s="723"/>
      <c r="C14" s="326"/>
      <c r="D14" s="723"/>
      <c r="E14" s="723"/>
      <c r="F14" s="326"/>
    </row>
    <row r="15" spans="1:11" ht="75" customHeight="1">
      <c r="A15" s="717" t="s">
        <v>231</v>
      </c>
      <c r="B15" s="717"/>
      <c r="C15" s="717"/>
      <c r="D15" s="717"/>
      <c r="E15" s="717"/>
      <c r="F15" s="717"/>
      <c r="K15" s="315"/>
    </row>
    <row r="16" spans="1:11" ht="19.5" customHeight="1">
      <c r="A16" s="717" t="s">
        <v>229</v>
      </c>
      <c r="B16" s="717"/>
      <c r="C16" s="717"/>
      <c r="D16" s="717"/>
      <c r="E16" s="717"/>
      <c r="F16" s="717"/>
    </row>
    <row r="17" spans="1:12" ht="16.5" customHeight="1">
      <c r="A17" s="728" t="s">
        <v>228</v>
      </c>
      <c r="B17" s="728"/>
      <c r="C17" s="728"/>
      <c r="D17" s="728"/>
      <c r="E17" s="327"/>
      <c r="F17" s="327"/>
      <c r="G17" s="316"/>
    </row>
    <row r="18" spans="1:12" ht="3.75" customHeight="1">
      <c r="A18" s="326"/>
      <c r="B18" s="326"/>
      <c r="C18" s="326"/>
      <c r="D18" s="326"/>
      <c r="E18" s="326"/>
      <c r="F18" s="326"/>
    </row>
    <row r="19" spans="1:12" ht="31.5" hidden="1" customHeight="1">
      <c r="A19" s="328"/>
      <c r="B19" s="328"/>
      <c r="C19" s="328"/>
      <c r="D19" s="328"/>
      <c r="E19" s="326"/>
      <c r="F19" s="326"/>
    </row>
    <row r="20" spans="1:12" ht="15.75">
      <c r="A20" s="725" t="s">
        <v>223</v>
      </c>
      <c r="B20" s="725"/>
      <c r="C20" s="725"/>
      <c r="D20" s="725"/>
      <c r="E20" s="725"/>
      <c r="F20" s="725"/>
    </row>
    <row r="21" spans="1:12" ht="39.75" customHeight="1">
      <c r="A21" s="208"/>
      <c r="B21" s="208"/>
      <c r="C21" s="208"/>
      <c r="D21" s="208"/>
      <c r="E21" s="208"/>
      <c r="F21" s="208"/>
      <c r="J21" s="317"/>
      <c r="L21" s="319"/>
    </row>
    <row r="22" spans="1:12" ht="15.75">
      <c r="A22" s="208" t="s">
        <v>224</v>
      </c>
      <c r="B22" s="725" t="s">
        <v>40</v>
      </c>
      <c r="C22" s="725"/>
      <c r="D22" s="725"/>
      <c r="E22" s="725" t="s">
        <v>40</v>
      </c>
      <c r="F22" s="725"/>
    </row>
    <row r="23" spans="1:12" ht="15.75">
      <c r="A23" s="329" t="str">
        <f>'Bilgi Girişi'!C32</f>
        <v>Erdal KAYA</v>
      </c>
      <c r="B23" s="726" t="str">
        <f>'Bilgi Girişi'!C34</f>
        <v>Murat SAĞLAM</v>
      </c>
      <c r="C23" s="726"/>
      <c r="D23" s="726"/>
      <c r="E23" s="726" t="str">
        <f>'Bilgi Girişi'!C36</f>
        <v>İshak OKUMUŞ</v>
      </c>
      <c r="F23" s="726"/>
    </row>
    <row r="24" spans="1:12" ht="15.75">
      <c r="A24" s="330" t="str">
        <f>'Bilgi Girişi'!H32</f>
        <v xml:space="preserve">Müdür Yardımcısı </v>
      </c>
      <c r="B24" s="727" t="str">
        <f>'Bilgi Girişi'!H34</f>
        <v>Öğretmen</v>
      </c>
      <c r="C24" s="727"/>
      <c r="D24" s="727"/>
      <c r="E24" s="727" t="str">
        <f>'Bilgi Girişi'!H36</f>
        <v>Öğretmen</v>
      </c>
      <c r="F24" s="727"/>
    </row>
    <row r="25" spans="1:12" ht="15.75">
      <c r="A25" s="326"/>
      <c r="B25" s="725"/>
      <c r="C25" s="725"/>
      <c r="D25" s="326"/>
      <c r="E25" s="326"/>
      <c r="F25" s="326"/>
    </row>
    <row r="26" spans="1:12" ht="15.75">
      <c r="A26" s="331"/>
      <c r="B26" s="725"/>
      <c r="C26" s="725"/>
      <c r="D26" s="331"/>
      <c r="E26" s="326"/>
      <c r="F26" s="326"/>
    </row>
    <row r="27" spans="1:12" ht="15.75">
      <c r="A27" s="326"/>
      <c r="B27" s="725"/>
      <c r="C27" s="725"/>
      <c r="D27" s="326"/>
      <c r="E27" s="326"/>
      <c r="F27" s="326"/>
    </row>
    <row r="28" spans="1:12" ht="15.75">
      <c r="A28" s="725"/>
      <c r="B28" s="725"/>
      <c r="C28" s="725"/>
      <c r="D28" s="725"/>
      <c r="E28" s="725"/>
      <c r="F28" s="725"/>
    </row>
    <row r="29" spans="1:12" ht="15.75">
      <c r="A29" s="724">
        <f>'Bilgi Girişi'!Q19</f>
        <v>45275</v>
      </c>
      <c r="B29" s="725"/>
      <c r="C29" s="725"/>
      <c r="D29" s="725"/>
      <c r="E29" s="725"/>
      <c r="F29" s="725"/>
    </row>
    <row r="30" spans="1:12" ht="15.75">
      <c r="A30" s="725" t="s">
        <v>225</v>
      </c>
      <c r="B30" s="725"/>
      <c r="C30" s="725"/>
      <c r="D30" s="725"/>
      <c r="E30" s="725"/>
      <c r="F30" s="725"/>
    </row>
    <row r="31" spans="1:12" ht="15.75">
      <c r="A31" s="726" t="str">
        <f>'Bilgi Girişi'!E11</f>
        <v>Yaşar KABA</v>
      </c>
      <c r="B31" s="726"/>
      <c r="C31" s="726"/>
      <c r="D31" s="726"/>
      <c r="E31" s="726"/>
      <c r="F31" s="726"/>
    </row>
    <row r="32" spans="1:12" ht="15.75">
      <c r="A32" s="727" t="str">
        <f>'Bilgi Girişi'!E13</f>
        <v>Okul Müdürü</v>
      </c>
      <c r="B32" s="727"/>
      <c r="C32" s="727"/>
      <c r="D32" s="727"/>
      <c r="E32" s="727"/>
      <c r="F32" s="727"/>
    </row>
  </sheetData>
  <mergeCells count="28">
    <mergeCell ref="A29:F29"/>
    <mergeCell ref="A30:F30"/>
    <mergeCell ref="A31:F31"/>
    <mergeCell ref="A32:F32"/>
    <mergeCell ref="A17:D17"/>
    <mergeCell ref="E24:F24"/>
    <mergeCell ref="B25:C25"/>
    <mergeCell ref="B26:C26"/>
    <mergeCell ref="B27:C27"/>
    <mergeCell ref="A28:F28"/>
    <mergeCell ref="B24:D24"/>
    <mergeCell ref="A20:F20"/>
    <mergeCell ref="E22:F22"/>
    <mergeCell ref="E23:F23"/>
    <mergeCell ref="B22:D22"/>
    <mergeCell ref="B23:D23"/>
    <mergeCell ref="A16:F16"/>
    <mergeCell ref="A4:F4"/>
    <mergeCell ref="C6:F6"/>
    <mergeCell ref="C7:F7"/>
    <mergeCell ref="C9:F9"/>
    <mergeCell ref="C8:D8"/>
    <mergeCell ref="C10:F10"/>
    <mergeCell ref="C12:F12"/>
    <mergeCell ref="A14:B14"/>
    <mergeCell ref="A15:F15"/>
    <mergeCell ref="D14:E14"/>
    <mergeCell ref="C11:D11"/>
  </mergeCells>
  <pageMargins left="0.7" right="0.7" top="0.75" bottom="0.7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E44"/>
  <sheetViews>
    <sheetView workbookViewId="0">
      <selection activeCell="H38" sqref="H38"/>
    </sheetView>
  </sheetViews>
  <sheetFormatPr defaultRowHeight="15"/>
  <cols>
    <col min="3" max="3" width="102.5703125" customWidth="1"/>
    <col min="4" max="4" width="22" customWidth="1"/>
    <col min="5" max="5" width="23.5703125" customWidth="1"/>
  </cols>
  <sheetData>
    <row r="1" spans="1:5" ht="20.25">
      <c r="A1" s="413" t="str">
        <f>'Bilgi Girişi'!A1</f>
        <v>T.C</v>
      </c>
      <c r="B1" s="413"/>
      <c r="C1" s="413"/>
      <c r="D1" s="413"/>
      <c r="E1" s="413"/>
    </row>
    <row r="2" spans="1:5" ht="20.25">
      <c r="A2" s="413" t="str">
        <f>'Bilgi Girişi'!A2</f>
        <v>FETHİYE KAYMAKAMLIĞI</v>
      </c>
      <c r="B2" s="413"/>
      <c r="C2" s="413"/>
      <c r="D2" s="413"/>
      <c r="E2" s="413"/>
    </row>
    <row r="3" spans="1:5" ht="20.25">
      <c r="A3" s="413" t="str">
        <f>'Bilgi Girişi'!A3</f>
        <v>Fethiye İlçe Milli Eğitim Müdürlüğü</v>
      </c>
      <c r="B3" s="413"/>
      <c r="C3" s="413"/>
      <c r="D3" s="413"/>
      <c r="E3" s="413"/>
    </row>
    <row r="4" spans="1:5" ht="20.25">
      <c r="A4" s="413" t="str">
        <f>'Bilgi Girişi'!A4</f>
        <v>Çalıca Şehit Sezgin Burak Cantürk İlkokulu</v>
      </c>
      <c r="B4" s="413"/>
      <c r="C4" s="413"/>
      <c r="D4" s="413"/>
      <c r="E4" s="413"/>
    </row>
    <row r="5" spans="1:5" ht="75.75" customHeight="1">
      <c r="A5" s="414"/>
      <c r="B5" s="414"/>
      <c r="C5" s="414"/>
      <c r="D5" s="414"/>
      <c r="E5" s="414"/>
    </row>
    <row r="6" spans="1:5" ht="20.25">
      <c r="A6" s="413" t="s">
        <v>141</v>
      </c>
      <c r="B6" s="413"/>
      <c r="C6" s="413"/>
      <c r="D6" s="413"/>
      <c r="E6" s="413"/>
    </row>
    <row r="7" spans="1:5" ht="20.25">
      <c r="A7" s="142"/>
      <c r="B7" s="143" t="s">
        <v>75</v>
      </c>
      <c r="C7" s="142"/>
      <c r="D7" s="142"/>
      <c r="E7" s="142"/>
    </row>
    <row r="8" spans="1:5" ht="20.100000000000001" customHeight="1">
      <c r="A8" s="142"/>
      <c r="B8" s="416" t="s">
        <v>65</v>
      </c>
      <c r="C8" s="144" t="s">
        <v>74</v>
      </c>
      <c r="D8" s="416" t="s">
        <v>1</v>
      </c>
      <c r="E8" s="416" t="s">
        <v>2</v>
      </c>
    </row>
    <row r="9" spans="1:5" ht="20.100000000000001" customHeight="1">
      <c r="A9" s="142"/>
      <c r="B9" s="417"/>
      <c r="C9" s="145" t="s">
        <v>73</v>
      </c>
      <c r="D9" s="417"/>
      <c r="E9" s="417"/>
    </row>
    <row r="10" spans="1:5" ht="20.100000000000001" customHeight="1">
      <c r="A10" s="146"/>
      <c r="B10" s="147">
        <f>'Bilgi Girişi'!C41</f>
        <v>1</v>
      </c>
      <c r="C10" s="148" t="str">
        <f>'Bilgi Girişi'!D41</f>
        <v>Ana Bina Giriş Kapısı Yapımı</v>
      </c>
      <c r="D10" s="147">
        <f>'Bilgi Girişi'!L41</f>
        <v>1</v>
      </c>
      <c r="E10" s="147" t="str">
        <f>'Bilgi Girişi'!V41</f>
        <v>ADET</v>
      </c>
    </row>
    <row r="11" spans="1:5" ht="20.100000000000001" customHeight="1">
      <c r="A11" s="415"/>
      <c r="B11" s="147">
        <f>'Bilgi Girişi'!C42</f>
        <v>2</v>
      </c>
      <c r="C11" s="148" t="str">
        <f>'Bilgi Girişi'!D42</f>
        <v>Bahçe Kapısı Tadiladı</v>
      </c>
      <c r="D11" s="147">
        <f>'Bilgi Girişi'!L42</f>
        <v>1</v>
      </c>
      <c r="E11" s="147" t="str">
        <f>'Bilgi Girişi'!V42</f>
        <v>ADET</v>
      </c>
    </row>
    <row r="12" spans="1:5" ht="23.25" customHeight="1">
      <c r="A12" s="415"/>
      <c r="B12" s="147"/>
      <c r="C12" s="148"/>
      <c r="D12" s="147"/>
      <c r="E12" s="147"/>
    </row>
    <row r="13" spans="1:5" ht="21" customHeight="1">
      <c r="A13" s="415"/>
      <c r="B13" s="147"/>
      <c r="C13" s="148"/>
      <c r="D13" s="147"/>
      <c r="E13" s="147"/>
    </row>
    <row r="14" spans="1:5" ht="20.100000000000001" customHeight="1">
      <c r="A14" s="415"/>
      <c r="B14" s="147"/>
      <c r="C14" s="148"/>
      <c r="D14" s="147"/>
      <c r="E14" s="147"/>
    </row>
    <row r="15" spans="1:5" ht="20.100000000000001" customHeight="1">
      <c r="A15" s="415"/>
      <c r="B15" s="147"/>
      <c r="C15" s="148"/>
      <c r="D15" s="147"/>
      <c r="E15" s="147"/>
    </row>
    <row r="16" spans="1:5" ht="20.100000000000001" customHeight="1">
      <c r="A16" s="415"/>
      <c r="B16" s="147"/>
      <c r="C16" s="148"/>
      <c r="D16" s="147"/>
      <c r="E16" s="147"/>
    </row>
    <row r="17" spans="1:5" ht="39.75" customHeight="1">
      <c r="A17" s="415"/>
      <c r="B17" s="147"/>
      <c r="C17" s="148"/>
      <c r="D17" s="147"/>
      <c r="E17" s="147"/>
    </row>
    <row r="18" spans="1:5" ht="20.100000000000001" customHeight="1">
      <c r="A18" s="415"/>
      <c r="B18" s="147"/>
      <c r="C18" s="148"/>
      <c r="D18" s="147"/>
      <c r="E18" s="147"/>
    </row>
    <row r="19" spans="1:5" ht="20.100000000000001" customHeight="1">
      <c r="A19" s="415"/>
      <c r="B19" s="147"/>
      <c r="C19" s="148"/>
      <c r="D19" s="147"/>
      <c r="E19" s="147"/>
    </row>
    <row r="20" spans="1:5" ht="20.100000000000001" customHeight="1">
      <c r="A20" s="415"/>
      <c r="B20" s="147"/>
      <c r="C20" s="148"/>
      <c r="D20" s="147"/>
      <c r="E20" s="147"/>
    </row>
    <row r="21" spans="1:5" ht="20.100000000000001" customHeight="1">
      <c r="A21" s="415"/>
      <c r="B21" s="147"/>
      <c r="C21" s="148"/>
      <c r="D21" s="147"/>
      <c r="E21" s="147"/>
    </row>
    <row r="22" spans="1:5" ht="20.100000000000001" customHeight="1">
      <c r="A22" s="415"/>
      <c r="B22" s="147"/>
      <c r="C22" s="148"/>
      <c r="D22" s="147"/>
      <c r="E22" s="147"/>
    </row>
    <row r="23" spans="1:5" ht="20.100000000000001" customHeight="1">
      <c r="A23" s="415"/>
      <c r="B23" s="147"/>
      <c r="C23" s="148"/>
      <c r="D23" s="147"/>
      <c r="E23" s="147"/>
    </row>
    <row r="24" spans="1:5" ht="20.100000000000001" customHeight="1">
      <c r="A24" s="415"/>
      <c r="B24" s="147"/>
      <c r="C24" s="148"/>
      <c r="D24" s="147"/>
      <c r="E24" s="147"/>
    </row>
    <row r="25" spans="1:5" ht="20.100000000000001" customHeight="1">
      <c r="A25" s="415"/>
      <c r="B25" s="147"/>
      <c r="C25" s="148"/>
      <c r="D25" s="147"/>
      <c r="E25" s="147"/>
    </row>
    <row r="26" spans="1:5" ht="20.100000000000001" customHeight="1">
      <c r="A26" s="415"/>
      <c r="B26" s="147"/>
      <c r="C26" s="148"/>
      <c r="D26" s="147"/>
      <c r="E26" s="147"/>
    </row>
    <row r="27" spans="1:5" ht="20.100000000000001" customHeight="1">
      <c r="A27" s="415"/>
      <c r="B27" s="147"/>
      <c r="C27" s="148"/>
      <c r="D27" s="147"/>
      <c r="E27" s="147"/>
    </row>
    <row r="28" spans="1:5" ht="20.100000000000001" customHeight="1">
      <c r="A28" s="415"/>
      <c r="B28" s="147"/>
      <c r="C28" s="148"/>
      <c r="D28" s="147"/>
      <c r="E28" s="147"/>
    </row>
    <row r="29" spans="1:5" ht="20.100000000000001" customHeight="1">
      <c r="A29" s="415"/>
      <c r="B29" s="147"/>
      <c r="C29" s="148"/>
      <c r="D29" s="147"/>
      <c r="E29" s="147"/>
    </row>
    <row r="30" spans="1:5" ht="20.100000000000001" customHeight="1">
      <c r="A30" s="415"/>
      <c r="B30" s="147"/>
      <c r="C30" s="148"/>
      <c r="D30" s="147"/>
      <c r="E30" s="147"/>
    </row>
    <row r="31" spans="1:5" ht="20.100000000000001" customHeight="1">
      <c r="A31" s="415"/>
      <c r="B31" s="147"/>
      <c r="C31" s="148"/>
      <c r="D31" s="147"/>
      <c r="E31" s="147"/>
    </row>
    <row r="32" spans="1:5" ht="20.25">
      <c r="A32" s="142"/>
      <c r="B32" s="143"/>
      <c r="C32" s="142"/>
      <c r="D32" s="142"/>
      <c r="E32" s="142"/>
    </row>
    <row r="33" spans="1:5" ht="74.25" customHeight="1">
      <c r="A33" s="414" t="s">
        <v>171</v>
      </c>
      <c r="B33" s="414"/>
      <c r="C33" s="414"/>
      <c r="D33" s="414"/>
      <c r="E33" s="414"/>
    </row>
    <row r="34" spans="1:5" ht="43.5" customHeight="1">
      <c r="A34" s="414"/>
      <c r="B34" s="414"/>
      <c r="C34" s="414"/>
      <c r="D34" s="414"/>
      <c r="E34" s="414"/>
    </row>
    <row r="35" spans="1:5" ht="20.100000000000001" customHeight="1">
      <c r="A35" s="149"/>
      <c r="B35" s="149"/>
      <c r="C35" s="149"/>
      <c r="D35" s="414"/>
      <c r="E35" s="414"/>
    </row>
    <row r="36" spans="1:5" ht="20.25">
      <c r="A36" s="149"/>
      <c r="B36" s="149"/>
      <c r="C36" s="149"/>
      <c r="D36" s="414"/>
      <c r="E36" s="414"/>
    </row>
    <row r="37" spans="1:5" ht="20.25">
      <c r="A37" s="142"/>
      <c r="B37" s="143"/>
      <c r="C37" s="142"/>
      <c r="D37" s="142"/>
      <c r="E37" s="142"/>
    </row>
    <row r="38" spans="1:5" ht="20.25">
      <c r="A38" s="142"/>
      <c r="B38" s="143"/>
      <c r="C38" s="142"/>
      <c r="D38" s="142"/>
      <c r="E38" s="142"/>
    </row>
    <row r="39" spans="1:5" ht="20.25">
      <c r="A39" s="414" t="s">
        <v>72</v>
      </c>
      <c r="B39" s="414"/>
      <c r="C39" s="414"/>
      <c r="D39" s="414"/>
      <c r="E39" s="414"/>
    </row>
    <row r="40" spans="1:5" ht="20.25">
      <c r="A40" s="418">
        <f>'Bilgi Girişi'!Q9</f>
        <v>45268</v>
      </c>
      <c r="B40" s="418"/>
      <c r="C40" s="418"/>
      <c r="D40" s="418"/>
      <c r="E40" s="418"/>
    </row>
    <row r="41" spans="1:5" ht="20.25">
      <c r="A41" s="414" t="str">
        <f>'Bilgi Girişi'!E11</f>
        <v>Yaşar KABA</v>
      </c>
      <c r="B41" s="414"/>
      <c r="C41" s="414"/>
      <c r="D41" s="414"/>
      <c r="E41" s="414"/>
    </row>
    <row r="42" spans="1:5" ht="20.25">
      <c r="A42" s="414" t="str">
        <f>'Bilgi Girişi'!E13</f>
        <v>Okul Müdürü</v>
      </c>
      <c r="B42" s="414"/>
      <c r="C42" s="414"/>
      <c r="D42" s="414"/>
      <c r="E42" s="414"/>
    </row>
    <row r="43" spans="1:5" ht="15.75">
      <c r="A43" s="141"/>
      <c r="B43" s="141"/>
      <c r="C43" s="141"/>
      <c r="D43" s="141"/>
      <c r="E43" s="141"/>
    </row>
    <row r="44" spans="1:5" ht="16.5">
      <c r="A44" s="45"/>
      <c r="B44" s="45"/>
      <c r="C44" s="45"/>
      <c r="D44" s="45"/>
      <c r="E44" s="45"/>
    </row>
  </sheetData>
  <mergeCells count="18">
    <mergeCell ref="A40:E40"/>
    <mergeCell ref="A41:E41"/>
    <mergeCell ref="A42:E42"/>
    <mergeCell ref="A39:E39"/>
    <mergeCell ref="D36:E36"/>
    <mergeCell ref="A1:E1"/>
    <mergeCell ref="A2:E2"/>
    <mergeCell ref="A3:E3"/>
    <mergeCell ref="A4:E4"/>
    <mergeCell ref="D35:E35"/>
    <mergeCell ref="A11:A31"/>
    <mergeCell ref="A33:E33"/>
    <mergeCell ref="A34:E34"/>
    <mergeCell ref="A5:E5"/>
    <mergeCell ref="B8:B9"/>
    <mergeCell ref="D8:D9"/>
    <mergeCell ref="E8:E9"/>
    <mergeCell ref="A6:E6"/>
  </mergeCells>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N52"/>
  <sheetViews>
    <sheetView workbookViewId="0">
      <selection activeCell="A36" sqref="A36"/>
    </sheetView>
  </sheetViews>
  <sheetFormatPr defaultRowHeight="15"/>
  <cols>
    <col min="4" max="4" width="10.42578125" customWidth="1"/>
    <col min="9" max="9" width="4.28515625" customWidth="1"/>
    <col min="14" max="14" width="11.7109375" customWidth="1"/>
  </cols>
  <sheetData>
    <row r="2" spans="1:14" ht="15.75">
      <c r="A2" s="420" t="str">
        <f>'Bilgi Girişi'!A1</f>
        <v>T.C</v>
      </c>
      <c r="B2" s="420"/>
      <c r="C2" s="420"/>
      <c r="D2" s="420"/>
      <c r="E2" s="420"/>
      <c r="F2" s="420"/>
      <c r="G2" s="420"/>
      <c r="H2" s="420"/>
      <c r="I2" s="420"/>
      <c r="J2" s="420"/>
      <c r="K2" s="420"/>
      <c r="L2" s="420"/>
      <c r="M2" s="420"/>
      <c r="N2" s="420"/>
    </row>
    <row r="3" spans="1:14" ht="15.75">
      <c r="A3" s="420" t="str">
        <f>'Bilgi Girişi'!A2</f>
        <v>FETHİYE KAYMAKAMLIĞI</v>
      </c>
      <c r="B3" s="420"/>
      <c r="C3" s="420"/>
      <c r="D3" s="420"/>
      <c r="E3" s="420"/>
      <c r="F3" s="420"/>
      <c r="G3" s="420"/>
      <c r="H3" s="420"/>
      <c r="I3" s="420"/>
      <c r="J3" s="420"/>
      <c r="K3" s="420"/>
      <c r="L3" s="420"/>
      <c r="M3" s="420"/>
      <c r="N3" s="420"/>
    </row>
    <row r="4" spans="1:14" ht="15.75">
      <c r="A4" s="420" t="str">
        <f>'Bilgi Girişi'!A3</f>
        <v>Fethiye İlçe Milli Eğitim Müdürlüğü</v>
      </c>
      <c r="B4" s="420"/>
      <c r="C4" s="420"/>
      <c r="D4" s="420"/>
      <c r="E4" s="420"/>
      <c r="F4" s="420"/>
      <c r="G4" s="420"/>
      <c r="H4" s="420"/>
      <c r="I4" s="420"/>
      <c r="J4" s="420"/>
      <c r="K4" s="420"/>
      <c r="L4" s="420"/>
      <c r="M4" s="420"/>
      <c r="N4" s="420"/>
    </row>
    <row r="5" spans="1:14" ht="15.75">
      <c r="A5" s="420" t="str">
        <f>'Bilgi Girişi'!A4</f>
        <v>Çalıca Şehit Sezgin Burak Cantürk İlkokulu</v>
      </c>
      <c r="B5" s="420"/>
      <c r="C5" s="420"/>
      <c r="D5" s="420"/>
      <c r="E5" s="420"/>
      <c r="F5" s="420"/>
      <c r="G5" s="420"/>
      <c r="H5" s="420"/>
      <c r="I5" s="420"/>
      <c r="J5" s="420"/>
      <c r="K5" s="420"/>
      <c r="L5" s="420"/>
      <c r="M5" s="420"/>
      <c r="N5" s="420"/>
    </row>
    <row r="6" spans="1:14">
      <c r="B6" s="71"/>
    </row>
    <row r="7" spans="1:14">
      <c r="B7" s="46"/>
    </row>
    <row r="8" spans="1:14">
      <c r="B8" s="46"/>
    </row>
    <row r="9" spans="1:14">
      <c r="B9" s="46" t="s">
        <v>91</v>
      </c>
      <c r="C9" s="428"/>
      <c r="D9" s="428"/>
      <c r="E9" s="80"/>
      <c r="M9" s="425"/>
      <c r="N9" s="423"/>
    </row>
    <row r="10" spans="1:14">
      <c r="B10" s="46"/>
    </row>
    <row r="11" spans="1:14">
      <c r="B11" s="46" t="s">
        <v>90</v>
      </c>
      <c r="C11" s="423" t="s">
        <v>89</v>
      </c>
      <c r="D11" s="423"/>
      <c r="E11" s="423"/>
      <c r="F11" s="423"/>
      <c r="G11" s="423"/>
    </row>
    <row r="12" spans="1:14">
      <c r="B12" s="46" t="s">
        <v>88</v>
      </c>
    </row>
    <row r="13" spans="1:14">
      <c r="B13" s="46" t="s">
        <v>87</v>
      </c>
    </row>
    <row r="14" spans="1:14">
      <c r="B14" s="46" t="s">
        <v>86</v>
      </c>
    </row>
    <row r="15" spans="1:14">
      <c r="A15" s="422"/>
      <c r="B15" s="422"/>
      <c r="C15" s="422"/>
      <c r="D15" s="422"/>
      <c r="E15" s="422"/>
      <c r="F15" s="422"/>
      <c r="G15" s="422"/>
      <c r="H15" s="422"/>
      <c r="I15" s="422"/>
      <c r="J15" s="422"/>
      <c r="K15" s="422"/>
      <c r="L15" s="422"/>
      <c r="M15" s="422"/>
      <c r="N15" s="422"/>
    </row>
    <row r="16" spans="1:14" ht="15.75">
      <c r="B16" s="46"/>
      <c r="K16" s="420"/>
      <c r="L16" s="420"/>
      <c r="M16" s="427"/>
      <c r="N16" s="427"/>
    </row>
    <row r="17" spans="1:14">
      <c r="B17" s="79"/>
    </row>
    <row r="18" spans="1:14">
      <c r="B18" s="79"/>
    </row>
    <row r="19" spans="1:14" ht="20.100000000000001" customHeight="1">
      <c r="A19" s="78"/>
      <c r="B19" s="424"/>
      <c r="C19" s="424"/>
      <c r="D19" s="424"/>
      <c r="E19" s="424"/>
      <c r="F19" s="424"/>
      <c r="G19" s="424"/>
      <c r="H19" s="424"/>
      <c r="I19" s="424"/>
      <c r="J19" s="424"/>
      <c r="K19" s="424"/>
      <c r="L19" s="424"/>
      <c r="M19" s="424"/>
      <c r="N19" s="424"/>
    </row>
    <row r="20" spans="1:14" ht="20.100000000000001" customHeight="1">
      <c r="A20" s="426"/>
      <c r="B20" s="426"/>
      <c r="C20" s="426"/>
      <c r="D20" s="426"/>
      <c r="E20" s="426"/>
      <c r="F20" s="426"/>
      <c r="G20" s="426"/>
      <c r="H20" s="426"/>
      <c r="I20" s="426"/>
      <c r="J20" s="426"/>
      <c r="K20" s="426"/>
      <c r="L20" s="426"/>
      <c r="M20" s="426"/>
      <c r="N20" s="426"/>
    </row>
    <row r="21" spans="1:14" ht="20.100000000000001" customHeight="1">
      <c r="A21" s="429"/>
      <c r="B21" s="429"/>
      <c r="C21" s="429"/>
      <c r="D21" s="429"/>
      <c r="E21" s="429"/>
      <c r="F21" s="429"/>
      <c r="G21" s="429"/>
      <c r="H21" s="429"/>
      <c r="I21" s="429"/>
      <c r="J21" s="429"/>
      <c r="K21" s="429"/>
      <c r="L21" s="429"/>
      <c r="M21" s="429"/>
      <c r="N21" s="429"/>
    </row>
    <row r="22" spans="1:14" ht="15.75">
      <c r="A22" s="78"/>
      <c r="B22" s="78"/>
      <c r="C22" s="78"/>
      <c r="D22" s="78"/>
      <c r="E22" s="46"/>
      <c r="F22" s="78"/>
      <c r="G22" s="78"/>
      <c r="H22" s="78"/>
      <c r="I22" s="78"/>
      <c r="J22" s="78"/>
      <c r="K22" s="78"/>
      <c r="L22" s="78"/>
      <c r="M22" s="78"/>
      <c r="N22" s="78"/>
    </row>
    <row r="23" spans="1:14" ht="15.75">
      <c r="A23" s="78"/>
      <c r="B23" s="426"/>
      <c r="C23" s="426"/>
      <c r="D23" s="426"/>
      <c r="E23" s="78"/>
      <c r="F23" s="78"/>
      <c r="G23" s="78"/>
      <c r="H23" s="78"/>
      <c r="I23" s="78"/>
      <c r="J23" s="78"/>
      <c r="K23" s="78"/>
      <c r="L23" s="78"/>
      <c r="M23" s="78"/>
      <c r="N23" s="78"/>
    </row>
    <row r="24" spans="1:14">
      <c r="B24" s="46"/>
    </row>
    <row r="25" spans="1:14">
      <c r="B25" s="46"/>
    </row>
    <row r="26" spans="1:14">
      <c r="B26" s="46"/>
    </row>
    <row r="27" spans="1:14" ht="15.75">
      <c r="A27" s="75"/>
      <c r="B27" s="77"/>
      <c r="C27" s="76"/>
      <c r="D27" s="76"/>
      <c r="E27" s="75"/>
      <c r="F27" s="76"/>
      <c r="G27" s="75"/>
      <c r="H27" s="75"/>
      <c r="I27" s="75"/>
      <c r="J27" s="75"/>
      <c r="K27" s="75"/>
      <c r="L27" s="75"/>
      <c r="M27" s="75"/>
      <c r="N27" s="75"/>
    </row>
    <row r="28" spans="1:14" ht="15.75">
      <c r="A28" s="75"/>
      <c r="B28" s="76"/>
      <c r="C28" s="419"/>
      <c r="D28" s="419"/>
      <c r="E28" s="419"/>
      <c r="F28" s="419"/>
      <c r="G28" s="75"/>
      <c r="H28" s="419"/>
      <c r="I28" s="419"/>
      <c r="J28" s="75"/>
      <c r="K28" s="75"/>
      <c r="L28" s="419"/>
      <c r="M28" s="419"/>
      <c r="N28" s="419"/>
    </row>
    <row r="29" spans="1:14">
      <c r="B29" s="46"/>
    </row>
    <row r="30" spans="1:14" ht="15.75">
      <c r="A30" s="74"/>
      <c r="B30" s="46"/>
      <c r="C30" s="420"/>
      <c r="D30" s="420"/>
      <c r="E30" s="420"/>
      <c r="F30" s="420"/>
      <c r="G30" s="420"/>
      <c r="H30" s="420"/>
      <c r="I30" s="420"/>
      <c r="J30" s="420"/>
      <c r="K30" s="73"/>
      <c r="L30" s="420"/>
      <c r="M30" s="420"/>
      <c r="N30" s="420"/>
    </row>
    <row r="31" spans="1:14">
      <c r="A31" s="74"/>
      <c r="B31" s="46"/>
      <c r="C31" s="72"/>
      <c r="D31" s="72"/>
      <c r="E31" s="72"/>
      <c r="F31" s="72"/>
      <c r="G31" s="72"/>
      <c r="H31" s="72"/>
      <c r="I31" s="72"/>
      <c r="J31" s="72"/>
      <c r="K31" s="72"/>
      <c r="L31" s="72"/>
      <c r="M31" s="72"/>
      <c r="N31" s="72"/>
    </row>
    <row r="32" spans="1:14" ht="15.75">
      <c r="A32" s="74"/>
      <c r="B32" s="46"/>
      <c r="C32" s="420"/>
      <c r="D32" s="420"/>
      <c r="E32" s="420"/>
      <c r="F32" s="420"/>
      <c r="G32" s="420"/>
      <c r="H32" s="420"/>
      <c r="I32" s="420"/>
      <c r="J32" s="420"/>
      <c r="K32" s="73"/>
      <c r="L32" s="420"/>
      <c r="M32" s="420"/>
      <c r="N32" s="420"/>
    </row>
    <row r="33" spans="1:14">
      <c r="A33" s="74"/>
      <c r="B33" s="46"/>
      <c r="C33" s="72"/>
      <c r="D33" s="46"/>
      <c r="E33" s="46"/>
      <c r="F33" s="72"/>
      <c r="G33" s="72"/>
      <c r="H33" s="72"/>
      <c r="I33" s="72"/>
      <c r="J33" s="72"/>
      <c r="K33" s="72"/>
      <c r="L33" s="72"/>
      <c r="M33" s="72"/>
      <c r="N33" s="72"/>
    </row>
    <row r="34" spans="1:14" ht="15.75">
      <c r="A34" s="74"/>
      <c r="B34" s="46"/>
      <c r="C34" s="420"/>
      <c r="D34" s="420"/>
      <c r="E34" s="420"/>
      <c r="F34" s="420"/>
      <c r="G34" s="420"/>
      <c r="H34" s="420"/>
      <c r="I34" s="420"/>
      <c r="J34" s="420"/>
      <c r="K34" s="73"/>
      <c r="L34" s="420"/>
      <c r="M34" s="420"/>
      <c r="N34" s="420"/>
    </row>
    <row r="35" spans="1:14">
      <c r="A35" s="74"/>
      <c r="B35" s="46"/>
      <c r="C35" s="72"/>
      <c r="D35" s="46"/>
      <c r="E35" s="72"/>
      <c r="F35" s="72"/>
      <c r="G35" s="72"/>
      <c r="H35" s="72"/>
      <c r="I35" s="72"/>
      <c r="J35" s="72"/>
      <c r="K35" s="72"/>
      <c r="L35" s="72"/>
      <c r="M35" s="72"/>
      <c r="N35" s="72"/>
    </row>
    <row r="36" spans="1:14" ht="15.75">
      <c r="A36" s="74"/>
      <c r="B36" s="46"/>
      <c r="C36" s="420"/>
      <c r="D36" s="420"/>
      <c r="E36" s="420"/>
      <c r="F36" s="420"/>
      <c r="G36" s="420"/>
      <c r="H36" s="420"/>
      <c r="I36" s="420"/>
      <c r="J36" s="420"/>
      <c r="K36" s="73"/>
      <c r="L36" s="420"/>
      <c r="M36" s="420"/>
      <c r="N36" s="420"/>
    </row>
    <row r="37" spans="1:14">
      <c r="B37" s="46"/>
      <c r="C37" s="72"/>
      <c r="D37" s="72"/>
      <c r="E37" s="72"/>
      <c r="F37" s="72"/>
      <c r="G37" s="72"/>
      <c r="H37" s="72"/>
      <c r="I37" s="72"/>
      <c r="J37" s="72"/>
      <c r="K37" s="72"/>
      <c r="L37" s="72"/>
      <c r="M37" s="72"/>
      <c r="N37" s="72"/>
    </row>
    <row r="38" spans="1:14">
      <c r="B38" s="46"/>
      <c r="C38" s="72"/>
      <c r="D38" s="72"/>
      <c r="E38" s="72"/>
      <c r="F38" s="72"/>
      <c r="G38" s="72"/>
      <c r="H38" s="72"/>
      <c r="I38" s="72"/>
      <c r="J38" s="72"/>
      <c r="K38" s="72"/>
      <c r="L38" s="72"/>
      <c r="M38" s="72"/>
      <c r="N38" s="72"/>
    </row>
    <row r="39" spans="1:14">
      <c r="B39" s="46"/>
      <c r="C39" s="72"/>
      <c r="D39" s="72"/>
      <c r="E39" s="72"/>
      <c r="F39" s="72"/>
      <c r="G39" s="72"/>
      <c r="H39" s="72"/>
      <c r="I39" s="72"/>
      <c r="J39" s="72"/>
      <c r="K39" s="72"/>
      <c r="L39" s="72"/>
      <c r="M39" s="72"/>
      <c r="N39" s="72"/>
    </row>
    <row r="40" spans="1:14">
      <c r="B40" s="46"/>
      <c r="C40" s="72"/>
      <c r="D40" s="72"/>
      <c r="E40" s="72"/>
      <c r="F40" s="72"/>
      <c r="G40" s="72"/>
      <c r="H40" s="72"/>
      <c r="I40" s="72"/>
      <c r="J40" s="72"/>
      <c r="K40" s="72"/>
      <c r="L40" s="72"/>
      <c r="M40" s="72"/>
      <c r="N40" s="72"/>
    </row>
    <row r="41" spans="1:14">
      <c r="B41" s="46"/>
      <c r="C41" s="72"/>
      <c r="D41" s="72"/>
      <c r="E41" s="72"/>
      <c r="F41" s="72"/>
      <c r="G41" s="72"/>
      <c r="H41" s="72"/>
      <c r="I41" s="72"/>
      <c r="J41" s="72"/>
      <c r="K41" s="72"/>
      <c r="L41" s="72"/>
      <c r="M41" s="72"/>
      <c r="N41" s="72"/>
    </row>
    <row r="42" spans="1:14">
      <c r="B42" s="46"/>
    </row>
    <row r="43" spans="1:14">
      <c r="B43" s="46"/>
    </row>
    <row r="44" spans="1:14">
      <c r="B44" s="46"/>
    </row>
    <row r="45" spans="1:14">
      <c r="B45" s="46"/>
    </row>
    <row r="46" spans="1:14">
      <c r="B46" s="46"/>
    </row>
    <row r="47" spans="1:14">
      <c r="A47" s="422" t="s">
        <v>85</v>
      </c>
      <c r="B47" s="422"/>
      <c r="C47" s="422"/>
      <c r="D47" s="422"/>
      <c r="E47" s="422"/>
      <c r="F47" s="422"/>
      <c r="G47" s="422"/>
      <c r="H47" s="422"/>
      <c r="I47" s="422"/>
      <c r="J47" s="422"/>
      <c r="K47" s="422"/>
      <c r="L47" s="422"/>
      <c r="M47" s="422"/>
      <c r="N47" s="422"/>
    </row>
    <row r="48" spans="1:14">
      <c r="B48" s="71"/>
    </row>
    <row r="49" spans="1:14">
      <c r="A49" s="421" t="e">
        <f>'Bilgi Girişi'!#REF!</f>
        <v>#REF!</v>
      </c>
      <c r="B49" s="422"/>
      <c r="C49" s="422"/>
      <c r="D49" s="422"/>
      <c r="E49" s="422"/>
      <c r="F49" s="422"/>
      <c r="G49" s="422"/>
      <c r="H49" s="422"/>
      <c r="I49" s="422"/>
      <c r="J49" s="422"/>
      <c r="K49" s="422"/>
      <c r="L49" s="422"/>
      <c r="M49" s="422"/>
      <c r="N49" s="422"/>
    </row>
    <row r="50" spans="1:14">
      <c r="B50" s="71"/>
    </row>
    <row r="51" spans="1:14">
      <c r="A51" s="422" t="e">
        <f>'Bilgi Girişi'!#REF!</f>
        <v>#REF!</v>
      </c>
      <c r="B51" s="422"/>
      <c r="C51" s="422"/>
      <c r="D51" s="422"/>
      <c r="E51" s="422"/>
      <c r="F51" s="422"/>
      <c r="G51" s="422"/>
      <c r="H51" s="422"/>
      <c r="I51" s="422"/>
      <c r="J51" s="422"/>
      <c r="K51" s="422"/>
      <c r="L51" s="422"/>
      <c r="M51" s="422"/>
      <c r="N51" s="422"/>
    </row>
    <row r="52" spans="1:14">
      <c r="A52" s="422" t="e">
        <f>'Bilgi Girişi'!#REF!</f>
        <v>#REF!</v>
      </c>
      <c r="B52" s="422"/>
      <c r="C52" s="422"/>
      <c r="D52" s="422"/>
      <c r="E52" s="422"/>
      <c r="F52" s="422"/>
      <c r="G52" s="422"/>
      <c r="H52" s="422"/>
      <c r="I52" s="422"/>
      <c r="J52" s="422"/>
      <c r="K52" s="422"/>
      <c r="L52" s="422"/>
      <c r="M52" s="422"/>
      <c r="N52" s="422"/>
    </row>
  </sheetData>
  <mergeCells count="33">
    <mergeCell ref="A2:N2"/>
    <mergeCell ref="G30:J30"/>
    <mergeCell ref="G32:J32"/>
    <mergeCell ref="C11:G11"/>
    <mergeCell ref="B19:N19"/>
    <mergeCell ref="A3:N3"/>
    <mergeCell ref="A5:N5"/>
    <mergeCell ref="M9:N9"/>
    <mergeCell ref="K16:L16"/>
    <mergeCell ref="A20:N20"/>
    <mergeCell ref="A15:N15"/>
    <mergeCell ref="M16:N16"/>
    <mergeCell ref="A4:N4"/>
    <mergeCell ref="B23:D23"/>
    <mergeCell ref="C9:D9"/>
    <mergeCell ref="A21:N21"/>
    <mergeCell ref="A49:N49"/>
    <mergeCell ref="A47:N47"/>
    <mergeCell ref="G36:J36"/>
    <mergeCell ref="G34:J34"/>
    <mergeCell ref="A52:N52"/>
    <mergeCell ref="A51:N51"/>
    <mergeCell ref="C28:F28"/>
    <mergeCell ref="H28:I28"/>
    <mergeCell ref="L28:N28"/>
    <mergeCell ref="C30:F30"/>
    <mergeCell ref="C36:F36"/>
    <mergeCell ref="L36:N36"/>
    <mergeCell ref="L30:N30"/>
    <mergeCell ref="C32:F32"/>
    <mergeCell ref="L32:N32"/>
    <mergeCell ref="C34:F34"/>
    <mergeCell ref="L34:N34"/>
  </mergeCells>
  <pageMargins left="0.7" right="0.7" top="0.75" bottom="0.75" header="0.3" footer="0.3"/>
  <pageSetup paperSize="9" scale="68" orientation="portrait" r:id="rId1"/>
  <drawing r:id="rId2"/>
</worksheet>
</file>

<file path=xl/worksheets/sheet4.xml><?xml version="1.0" encoding="utf-8"?>
<worksheet xmlns="http://schemas.openxmlformats.org/spreadsheetml/2006/main" xmlns:r="http://schemas.openxmlformats.org/officeDocument/2006/relationships">
  <sheetPr>
    <tabColor theme="5" tint="0.39997558519241921"/>
  </sheetPr>
  <dimension ref="A1:L44"/>
  <sheetViews>
    <sheetView workbookViewId="0">
      <selection activeCell="L18" sqref="L18"/>
    </sheetView>
  </sheetViews>
  <sheetFormatPr defaultRowHeight="15"/>
  <cols>
    <col min="1" max="1" width="10.7109375" customWidth="1"/>
    <col min="2" max="2" width="15.7109375" bestFit="1" customWidth="1"/>
    <col min="4" max="4" width="10" customWidth="1"/>
    <col min="5" max="5" width="17" customWidth="1"/>
    <col min="6" max="6" width="11.28515625" customWidth="1"/>
    <col min="8" max="8" width="11.7109375" customWidth="1"/>
    <col min="9" max="9" width="30.28515625" customWidth="1"/>
    <col min="10" max="10" width="26.85546875" customWidth="1"/>
    <col min="11" max="11" width="20.5703125" customWidth="1"/>
    <col min="12" max="12" width="30.5703125" customWidth="1"/>
    <col min="14" max="14" width="17.7109375" customWidth="1"/>
  </cols>
  <sheetData>
    <row r="1" spans="1:12" ht="20.25">
      <c r="A1" s="444" t="str">
        <f>'Bilgi Girişi'!A1</f>
        <v>T.C</v>
      </c>
      <c r="B1" s="444"/>
      <c r="C1" s="444"/>
      <c r="D1" s="444"/>
      <c r="E1" s="444"/>
      <c r="F1" s="444"/>
      <c r="G1" s="444"/>
      <c r="H1" s="444"/>
      <c r="I1" s="444"/>
      <c r="J1" s="444"/>
      <c r="K1" s="444"/>
      <c r="L1" s="206"/>
    </row>
    <row r="2" spans="1:12" ht="20.25">
      <c r="A2" s="444" t="str">
        <f>'Bilgi Girişi'!A2</f>
        <v>FETHİYE KAYMAKAMLIĞI</v>
      </c>
      <c r="B2" s="444"/>
      <c r="C2" s="444"/>
      <c r="D2" s="444"/>
      <c r="E2" s="444"/>
      <c r="F2" s="444"/>
      <c r="G2" s="444"/>
      <c r="H2" s="444"/>
      <c r="I2" s="444"/>
      <c r="J2" s="444"/>
      <c r="K2" s="444"/>
      <c r="L2" s="206"/>
    </row>
    <row r="3" spans="1:12" ht="20.25">
      <c r="A3" s="444" t="str">
        <f>'Bilgi Girişi'!A3</f>
        <v>Fethiye İlçe Milli Eğitim Müdürlüğü</v>
      </c>
      <c r="B3" s="444"/>
      <c r="C3" s="444"/>
      <c r="D3" s="444"/>
      <c r="E3" s="444"/>
      <c r="F3" s="444"/>
      <c r="G3" s="444"/>
      <c r="H3" s="444"/>
      <c r="I3" s="444"/>
      <c r="J3" s="444"/>
      <c r="K3" s="444"/>
      <c r="L3" s="206"/>
    </row>
    <row r="4" spans="1:12" ht="20.25">
      <c r="A4" s="444" t="str">
        <f>'Bilgi Girişi'!A4</f>
        <v>Çalıca Şehit Sezgin Burak Cantürk İlkokulu</v>
      </c>
      <c r="B4" s="444"/>
      <c r="C4" s="444"/>
      <c r="D4" s="444"/>
      <c r="E4" s="444"/>
      <c r="F4" s="444"/>
      <c r="G4" s="444"/>
      <c r="H4" s="444"/>
      <c r="I4" s="444"/>
      <c r="J4" s="444"/>
      <c r="K4" s="444"/>
      <c r="L4" s="206"/>
    </row>
    <row r="5" spans="1:12" ht="40.5" customHeight="1">
      <c r="A5" s="287"/>
      <c r="B5" s="287"/>
      <c r="C5" s="287"/>
      <c r="D5" s="287"/>
      <c r="E5" s="287"/>
      <c r="F5" s="287"/>
      <c r="G5" s="287"/>
      <c r="H5" s="287"/>
      <c r="I5" s="288"/>
      <c r="J5" s="288"/>
      <c r="K5" s="288"/>
      <c r="L5" s="44"/>
    </row>
    <row r="6" spans="1:12" ht="20.25">
      <c r="A6" s="287" t="s">
        <v>146</v>
      </c>
      <c r="B6" s="289" t="str">
        <f>'Bilgi Girişi'!R11</f>
        <v>E-92549313-934</v>
      </c>
      <c r="C6" s="289"/>
      <c r="D6" s="289"/>
      <c r="E6" s="290"/>
      <c r="F6" s="287"/>
      <c r="G6" s="287"/>
      <c r="H6" s="287"/>
      <c r="I6" s="288"/>
      <c r="J6" s="288"/>
      <c r="K6" s="288">
        <f>'Bilgi Girişi'!Q11</f>
        <v>45268</v>
      </c>
      <c r="L6" s="44"/>
    </row>
    <row r="7" spans="1:12" ht="20.25">
      <c r="A7" s="287" t="s">
        <v>145</v>
      </c>
      <c r="B7" s="442" t="s">
        <v>70</v>
      </c>
      <c r="C7" s="442"/>
      <c r="D7" s="442"/>
      <c r="E7" s="442"/>
      <c r="F7" s="287"/>
      <c r="G7" s="287"/>
      <c r="H7" s="287"/>
      <c r="I7" s="287"/>
      <c r="J7" s="287"/>
      <c r="K7" s="287"/>
      <c r="L7" s="204"/>
    </row>
    <row r="8" spans="1:12" ht="77.25" customHeight="1">
      <c r="A8" s="444" t="s">
        <v>69</v>
      </c>
      <c r="B8" s="444"/>
      <c r="C8" s="444"/>
      <c r="D8" s="444"/>
      <c r="E8" s="444"/>
      <c r="F8" s="444"/>
      <c r="G8" s="444"/>
      <c r="H8" s="444"/>
      <c r="I8" s="444"/>
      <c r="J8" s="444"/>
      <c r="K8" s="444"/>
      <c r="L8" s="206"/>
    </row>
    <row r="9" spans="1:12" ht="20.25">
      <c r="A9" s="287"/>
      <c r="B9" s="287"/>
      <c r="C9" s="287"/>
      <c r="D9" s="287"/>
      <c r="E9" s="287"/>
      <c r="F9" s="287"/>
      <c r="G9" s="287"/>
      <c r="H9" s="287"/>
      <c r="I9" s="444" t="s">
        <v>104</v>
      </c>
      <c r="J9" s="444"/>
      <c r="K9" s="444"/>
      <c r="L9" s="204"/>
    </row>
    <row r="10" spans="1:12" ht="20.25">
      <c r="A10" s="287"/>
      <c r="B10" s="287"/>
      <c r="C10" s="287"/>
      <c r="D10" s="287"/>
      <c r="E10" s="287"/>
      <c r="F10" s="287"/>
      <c r="G10" s="287"/>
      <c r="H10" s="287"/>
      <c r="I10" s="287"/>
      <c r="J10" s="287"/>
      <c r="K10" s="287"/>
      <c r="L10" s="204"/>
    </row>
    <row r="11" spans="1:12" ht="18.75">
      <c r="A11" s="287"/>
      <c r="B11" s="433" t="s">
        <v>132</v>
      </c>
      <c r="C11" s="433"/>
      <c r="D11" s="433"/>
      <c r="E11" s="433"/>
      <c r="F11" s="433" t="str">
        <f>'Bilgi Girişi'!C7</f>
        <v>Çalıca Şehit Sezgin Burak Cantürk İlkokulu</v>
      </c>
      <c r="G11" s="433"/>
      <c r="H11" s="433"/>
      <c r="I11" s="433"/>
      <c r="J11" s="433" t="s">
        <v>158</v>
      </c>
      <c r="K11" s="433"/>
      <c r="L11" s="156"/>
    </row>
    <row r="12" spans="1:12" ht="19.5" customHeight="1">
      <c r="A12" s="433" t="s">
        <v>159</v>
      </c>
      <c r="B12" s="433"/>
      <c r="C12" s="433"/>
      <c r="D12" s="433"/>
      <c r="E12" s="433"/>
      <c r="F12" s="433"/>
      <c r="G12" s="433"/>
      <c r="H12" s="433"/>
      <c r="I12" s="433"/>
      <c r="J12" s="433"/>
      <c r="K12" s="433"/>
      <c r="L12" s="203"/>
    </row>
    <row r="13" spans="1:12" ht="20.25" customHeight="1">
      <c r="A13" s="443" t="s">
        <v>133</v>
      </c>
      <c r="B13" s="443"/>
      <c r="C13" s="443"/>
      <c r="D13" s="443"/>
      <c r="E13" s="443"/>
      <c r="F13" s="443"/>
      <c r="G13" s="443"/>
      <c r="H13" s="443"/>
      <c r="I13" s="443"/>
      <c r="J13" s="291"/>
      <c r="K13" s="291"/>
      <c r="L13" s="205"/>
    </row>
    <row r="14" spans="1:12" ht="15" customHeight="1">
      <c r="A14" s="445"/>
      <c r="B14" s="445"/>
      <c r="C14" s="445"/>
      <c r="D14" s="445"/>
      <c r="E14" s="445"/>
      <c r="F14" s="445"/>
      <c r="G14" s="445"/>
      <c r="H14" s="445"/>
      <c r="I14" s="445"/>
      <c r="J14" s="152"/>
      <c r="K14" s="152"/>
      <c r="L14" s="152"/>
    </row>
    <row r="15" spans="1:12" ht="50.1" customHeight="1">
      <c r="A15" s="154" t="s">
        <v>68</v>
      </c>
      <c r="B15" s="449" t="s">
        <v>67</v>
      </c>
      <c r="C15" s="450"/>
      <c r="D15" s="450"/>
      <c r="E15" s="450"/>
      <c r="F15" s="155" t="s">
        <v>1</v>
      </c>
      <c r="G15" s="449" t="s">
        <v>2</v>
      </c>
      <c r="H15" s="437"/>
      <c r="I15" s="447" t="s">
        <v>66</v>
      </c>
      <c r="J15" s="448"/>
      <c r="K15" s="285" t="s">
        <v>157</v>
      </c>
      <c r="L15" s="208"/>
    </row>
    <row r="16" spans="1:12" ht="30" customHeight="1">
      <c r="A16" s="154">
        <f>'Bilgi Girişi'!C41</f>
        <v>1</v>
      </c>
      <c r="B16" s="434" t="str">
        <f>'Bilgi Girişi'!D41</f>
        <v>Ana Bina Giriş Kapısı Yapımı</v>
      </c>
      <c r="C16" s="435"/>
      <c r="D16" s="435"/>
      <c r="E16" s="446"/>
      <c r="F16" s="286">
        <f>'Bilgi Girişi'!L41</f>
        <v>1</v>
      </c>
      <c r="G16" s="436" t="str">
        <f>'Bilgi Girişi'!V41</f>
        <v>ADET</v>
      </c>
      <c r="H16" s="437"/>
      <c r="I16" s="430"/>
      <c r="J16" s="431"/>
      <c r="K16" s="211"/>
      <c r="L16" s="209"/>
    </row>
    <row r="17" spans="1:12" ht="40.5" customHeight="1">
      <c r="A17" s="154">
        <f>'Bilgi Girişi'!C42</f>
        <v>2</v>
      </c>
      <c r="B17" s="434" t="str">
        <f>'Bilgi Girişi'!D42</f>
        <v>Bahçe Kapısı Tadiladı</v>
      </c>
      <c r="C17" s="435"/>
      <c r="D17" s="435"/>
      <c r="E17" s="446"/>
      <c r="F17" s="286">
        <f>'Bilgi Girişi'!L42</f>
        <v>1</v>
      </c>
      <c r="G17" s="436" t="str">
        <f>'Bilgi Girişi'!V42</f>
        <v>ADET</v>
      </c>
      <c r="H17" s="437"/>
      <c r="I17" s="430"/>
      <c r="J17" s="431"/>
      <c r="K17" s="211"/>
      <c r="L17" s="209"/>
    </row>
    <row r="18" spans="1:12" ht="30" customHeight="1">
      <c r="A18" s="154"/>
      <c r="B18" s="434"/>
      <c r="C18" s="435"/>
      <c r="D18" s="435"/>
      <c r="E18" s="446"/>
      <c r="F18" s="286"/>
      <c r="G18" s="436"/>
      <c r="H18" s="437"/>
      <c r="I18" s="430"/>
      <c r="J18" s="431"/>
      <c r="K18" s="211"/>
      <c r="L18" s="209"/>
    </row>
    <row r="19" spans="1:12" ht="30" customHeight="1">
      <c r="A19" s="154"/>
      <c r="B19" s="434"/>
      <c r="C19" s="435"/>
      <c r="D19" s="435"/>
      <c r="E19" s="446"/>
      <c r="F19" s="286"/>
      <c r="G19" s="436"/>
      <c r="H19" s="437"/>
      <c r="I19" s="430"/>
      <c r="J19" s="431"/>
      <c r="K19" s="211"/>
      <c r="L19" s="209"/>
    </row>
    <row r="20" spans="1:12" ht="30" customHeight="1">
      <c r="A20" s="154"/>
      <c r="B20" s="434"/>
      <c r="C20" s="435"/>
      <c r="D20" s="435"/>
      <c r="E20" s="446"/>
      <c r="F20" s="286"/>
      <c r="G20" s="436"/>
      <c r="H20" s="437"/>
      <c r="I20" s="430"/>
      <c r="J20" s="431"/>
      <c r="K20" s="211"/>
      <c r="L20" s="209"/>
    </row>
    <row r="21" spans="1:12" ht="30" customHeight="1">
      <c r="A21" s="154"/>
      <c r="B21" s="434"/>
      <c r="C21" s="435"/>
      <c r="D21" s="435"/>
      <c r="E21" s="446"/>
      <c r="F21" s="286"/>
      <c r="G21" s="436"/>
      <c r="H21" s="437"/>
      <c r="I21" s="430"/>
      <c r="J21" s="431"/>
      <c r="K21" s="211"/>
      <c r="L21" s="209"/>
    </row>
    <row r="22" spans="1:12" ht="30" customHeight="1">
      <c r="A22" s="154"/>
      <c r="B22" s="434"/>
      <c r="C22" s="435"/>
      <c r="D22" s="435"/>
      <c r="E22" s="435"/>
      <c r="F22" s="286"/>
      <c r="G22" s="436"/>
      <c r="H22" s="437"/>
      <c r="I22" s="430"/>
      <c r="J22" s="431"/>
      <c r="K22" s="211"/>
      <c r="L22" s="209"/>
    </row>
    <row r="23" spans="1:12" ht="30" customHeight="1">
      <c r="A23" s="154"/>
      <c r="B23" s="440"/>
      <c r="C23" s="441"/>
      <c r="D23" s="441"/>
      <c r="E23" s="441"/>
      <c r="F23" s="286"/>
      <c r="G23" s="436"/>
      <c r="H23" s="437"/>
      <c r="I23" s="430"/>
      <c r="J23" s="431"/>
      <c r="K23" s="211"/>
      <c r="L23" s="209"/>
    </row>
    <row r="24" spans="1:12" ht="30" customHeight="1">
      <c r="A24" s="154"/>
      <c r="B24" s="440"/>
      <c r="C24" s="441"/>
      <c r="D24" s="441"/>
      <c r="E24" s="441"/>
      <c r="F24" s="286"/>
      <c r="G24" s="436"/>
      <c r="H24" s="437"/>
      <c r="I24" s="430"/>
      <c r="J24" s="431"/>
      <c r="K24" s="211"/>
      <c r="L24" s="209"/>
    </row>
    <row r="25" spans="1:12" ht="30" customHeight="1">
      <c r="A25" s="154"/>
      <c r="B25" s="440"/>
      <c r="C25" s="441"/>
      <c r="D25" s="441"/>
      <c r="E25" s="441"/>
      <c r="F25" s="286"/>
      <c r="G25" s="436"/>
      <c r="H25" s="437"/>
      <c r="I25" s="430"/>
      <c r="J25" s="431"/>
      <c r="K25" s="211"/>
      <c r="L25" s="209"/>
    </row>
    <row r="26" spans="1:12" ht="30" customHeight="1">
      <c r="A26" s="154"/>
      <c r="B26" s="434"/>
      <c r="C26" s="435"/>
      <c r="D26" s="435"/>
      <c r="E26" s="435"/>
      <c r="F26" s="286"/>
      <c r="G26" s="436"/>
      <c r="H26" s="437"/>
      <c r="I26" s="430"/>
      <c r="J26" s="431"/>
      <c r="K26" s="211"/>
      <c r="L26" s="209"/>
    </row>
    <row r="27" spans="1:12" ht="30" customHeight="1">
      <c r="A27" s="154"/>
      <c r="B27" s="434"/>
      <c r="C27" s="435"/>
      <c r="D27" s="435"/>
      <c r="E27" s="435"/>
      <c r="F27" s="286"/>
      <c r="G27" s="436"/>
      <c r="H27" s="437"/>
      <c r="I27" s="430"/>
      <c r="J27" s="431"/>
      <c r="K27" s="211"/>
      <c r="L27" s="209"/>
    </row>
    <row r="28" spans="1:12" ht="30" customHeight="1">
      <c r="A28" s="154"/>
      <c r="B28" s="434"/>
      <c r="C28" s="435"/>
      <c r="D28" s="435"/>
      <c r="E28" s="435"/>
      <c r="F28" s="286"/>
      <c r="G28" s="436"/>
      <c r="H28" s="437"/>
      <c r="I28" s="430"/>
      <c r="J28" s="431"/>
      <c r="K28" s="211"/>
      <c r="L28" s="209"/>
    </row>
    <row r="29" spans="1:12" ht="30" customHeight="1">
      <c r="A29" s="154"/>
      <c r="B29" s="434"/>
      <c r="C29" s="435"/>
      <c r="D29" s="435"/>
      <c r="E29" s="435"/>
      <c r="F29" s="286"/>
      <c r="G29" s="436"/>
      <c r="H29" s="437"/>
      <c r="I29" s="430"/>
      <c r="J29" s="431"/>
      <c r="K29" s="211"/>
      <c r="L29" s="209"/>
    </row>
    <row r="30" spans="1:12" ht="30" customHeight="1">
      <c r="A30" s="154"/>
      <c r="B30" s="434"/>
      <c r="C30" s="435"/>
      <c r="D30" s="435"/>
      <c r="E30" s="435"/>
      <c r="F30" s="286"/>
      <c r="G30" s="436"/>
      <c r="H30" s="437"/>
      <c r="I30" s="430"/>
      <c r="J30" s="431"/>
      <c r="K30" s="211"/>
      <c r="L30" s="209"/>
    </row>
    <row r="31" spans="1:12" ht="30" customHeight="1">
      <c r="A31" s="154"/>
      <c r="B31" s="434"/>
      <c r="C31" s="435"/>
      <c r="D31" s="435"/>
      <c r="E31" s="435"/>
      <c r="F31" s="286"/>
      <c r="G31" s="436"/>
      <c r="H31" s="437"/>
      <c r="I31" s="430"/>
      <c r="J31" s="431"/>
      <c r="K31" s="211"/>
      <c r="L31" s="209"/>
    </row>
    <row r="32" spans="1:12" ht="30" customHeight="1">
      <c r="A32" s="154"/>
      <c r="B32" s="434"/>
      <c r="C32" s="435"/>
      <c r="D32" s="435"/>
      <c r="E32" s="435"/>
      <c r="F32" s="286"/>
      <c r="G32" s="436"/>
      <c r="H32" s="437"/>
      <c r="I32" s="430"/>
      <c r="J32" s="431"/>
      <c r="K32" s="211"/>
      <c r="L32" s="209"/>
    </row>
    <row r="33" spans="1:12" ht="30" customHeight="1">
      <c r="A33" s="154"/>
      <c r="B33" s="434"/>
      <c r="C33" s="435"/>
      <c r="D33" s="435"/>
      <c r="E33" s="435"/>
      <c r="F33" s="286"/>
      <c r="G33" s="436"/>
      <c r="H33" s="437"/>
      <c r="I33" s="430"/>
      <c r="J33" s="431"/>
      <c r="K33" s="211"/>
      <c r="L33" s="209"/>
    </row>
    <row r="34" spans="1:12" ht="30" customHeight="1">
      <c r="A34" s="154"/>
      <c r="B34" s="434"/>
      <c r="C34" s="435"/>
      <c r="D34" s="435"/>
      <c r="E34" s="435"/>
      <c r="F34" s="286"/>
      <c r="G34" s="436"/>
      <c r="H34" s="437"/>
      <c r="I34" s="430"/>
      <c r="J34" s="431"/>
      <c r="K34" s="211"/>
      <c r="L34" s="209"/>
    </row>
    <row r="35" spans="1:12" ht="30" customHeight="1">
      <c r="A35" s="154"/>
      <c r="B35" s="434"/>
      <c r="C35" s="435"/>
      <c r="D35" s="435"/>
      <c r="E35" s="435"/>
      <c r="F35" s="286"/>
      <c r="G35" s="436"/>
      <c r="H35" s="437"/>
      <c r="I35" s="430"/>
      <c r="J35" s="431"/>
      <c r="K35" s="211"/>
      <c r="L35" s="209"/>
    </row>
    <row r="36" spans="1:12" ht="30" customHeight="1">
      <c r="A36" s="154"/>
      <c r="B36" s="434"/>
      <c r="C36" s="435"/>
      <c r="D36" s="435"/>
      <c r="E36" s="435"/>
      <c r="F36" s="286"/>
      <c r="G36" s="436"/>
      <c r="H36" s="437"/>
      <c r="I36" s="430"/>
      <c r="J36" s="431"/>
      <c r="K36" s="211"/>
      <c r="L36" s="209"/>
    </row>
    <row r="37" spans="1:12" ht="30" customHeight="1">
      <c r="A37" s="154"/>
      <c r="B37" s="434"/>
      <c r="C37" s="435"/>
      <c r="D37" s="435"/>
      <c r="E37" s="435"/>
      <c r="F37" s="286"/>
      <c r="G37" s="436"/>
      <c r="H37" s="437"/>
      <c r="I37" s="430"/>
      <c r="J37" s="431"/>
      <c r="K37" s="211"/>
      <c r="L37" s="209"/>
    </row>
    <row r="38" spans="1:12" ht="30" customHeight="1">
      <c r="A38" s="154"/>
      <c r="B38" s="434"/>
      <c r="C38" s="435"/>
      <c r="D38" s="435"/>
      <c r="E38" s="435"/>
      <c r="F38" s="286"/>
      <c r="G38" s="436"/>
      <c r="H38" s="437"/>
      <c r="I38" s="430"/>
      <c r="J38" s="431"/>
      <c r="K38" s="211"/>
      <c r="L38" s="209"/>
    </row>
    <row r="39" spans="1:12" ht="30" customHeight="1">
      <c r="A39" s="43"/>
      <c r="B39" s="43"/>
      <c r="C39" s="43"/>
      <c r="D39" s="43"/>
      <c r="E39" s="43"/>
      <c r="F39" s="151"/>
      <c r="G39" s="43"/>
      <c r="H39" s="43"/>
      <c r="I39" s="438"/>
      <c r="J39" s="438"/>
      <c r="K39" s="439"/>
      <c r="L39" s="210"/>
    </row>
    <row r="40" spans="1:12" ht="30" customHeight="1">
      <c r="A40" s="43"/>
      <c r="B40" s="43"/>
      <c r="C40" s="43"/>
      <c r="D40" s="43"/>
      <c r="E40" s="43"/>
      <c r="F40" s="151"/>
      <c r="G40" s="43"/>
      <c r="H40" s="432" t="s">
        <v>131</v>
      </c>
      <c r="I40" s="432"/>
      <c r="J40" s="250"/>
      <c r="K40" s="153"/>
      <c r="L40" s="202"/>
    </row>
    <row r="41" spans="1:12" ht="30" customHeight="1">
      <c r="A41" s="43"/>
      <c r="B41" s="43"/>
      <c r="C41" s="43"/>
      <c r="D41" s="43"/>
      <c r="E41" s="43"/>
      <c r="F41" s="151"/>
      <c r="G41" s="43"/>
      <c r="H41" s="432" t="s">
        <v>130</v>
      </c>
      <c r="I41" s="432"/>
      <c r="J41" s="250"/>
      <c r="K41" s="153"/>
      <c r="L41" s="202"/>
    </row>
    <row r="42" spans="1:12" ht="30" customHeight="1">
      <c r="A42" s="43"/>
      <c r="B42" s="43"/>
      <c r="C42" s="43"/>
      <c r="D42" s="43"/>
      <c r="E42" s="43"/>
      <c r="F42" s="151"/>
      <c r="G42" s="43"/>
      <c r="H42" s="432" t="s">
        <v>129</v>
      </c>
      <c r="I42" s="432"/>
      <c r="J42" s="250"/>
      <c r="K42" s="153"/>
      <c r="L42" s="202"/>
    </row>
    <row r="43" spans="1:12" ht="20.25">
      <c r="A43" s="43"/>
      <c r="B43" s="43"/>
      <c r="C43" s="43"/>
      <c r="D43" s="43"/>
      <c r="E43" s="43"/>
      <c r="F43" s="151"/>
      <c r="G43" s="43"/>
      <c r="H43" s="43"/>
      <c r="I43" s="42"/>
      <c r="J43" s="249"/>
      <c r="K43" s="150"/>
      <c r="L43" s="206"/>
    </row>
    <row r="44" spans="1:12" ht="21">
      <c r="A44" s="41"/>
      <c r="B44" s="41"/>
      <c r="C44" s="41"/>
      <c r="D44" s="41"/>
      <c r="E44" s="41"/>
      <c r="F44" s="41"/>
      <c r="G44" s="41"/>
      <c r="H44" s="41"/>
      <c r="I44" s="41"/>
      <c r="J44" s="41"/>
      <c r="K44" s="41"/>
      <c r="L44" s="41"/>
    </row>
  </sheetData>
  <mergeCells count="89">
    <mergeCell ref="G20:H20"/>
    <mergeCell ref="B24:E24"/>
    <mergeCell ref="G19:H19"/>
    <mergeCell ref="G15:H15"/>
    <mergeCell ref="B15:E15"/>
    <mergeCell ref="G24:H24"/>
    <mergeCell ref="G21:H21"/>
    <mergeCell ref="G22:H22"/>
    <mergeCell ref="G23:H23"/>
    <mergeCell ref="B21:E21"/>
    <mergeCell ref="B22:E22"/>
    <mergeCell ref="B23:E23"/>
    <mergeCell ref="B20:E20"/>
    <mergeCell ref="A14:I14"/>
    <mergeCell ref="B19:E19"/>
    <mergeCell ref="G16:H16"/>
    <mergeCell ref="G17:H17"/>
    <mergeCell ref="G18:H18"/>
    <mergeCell ref="I15:J15"/>
    <mergeCell ref="I16:J16"/>
    <mergeCell ref="I17:J17"/>
    <mergeCell ref="I18:J18"/>
    <mergeCell ref="I19:J19"/>
    <mergeCell ref="B16:E16"/>
    <mergeCell ref="B17:E17"/>
    <mergeCell ref="B18:E18"/>
    <mergeCell ref="G36:H36"/>
    <mergeCell ref="B29:E29"/>
    <mergeCell ref="B30:E30"/>
    <mergeCell ref="B31:E31"/>
    <mergeCell ref="G29:H29"/>
    <mergeCell ref="G30:H30"/>
    <mergeCell ref="B32:E32"/>
    <mergeCell ref="B33:E33"/>
    <mergeCell ref="B34:E34"/>
    <mergeCell ref="B35:E35"/>
    <mergeCell ref="B36:E36"/>
    <mergeCell ref="G35:H35"/>
    <mergeCell ref="B7:E7"/>
    <mergeCell ref="A13:I13"/>
    <mergeCell ref="A1:K1"/>
    <mergeCell ref="A2:K2"/>
    <mergeCell ref="A3:K3"/>
    <mergeCell ref="A4:K4"/>
    <mergeCell ref="F11:I11"/>
    <mergeCell ref="J11:K11"/>
    <mergeCell ref="A8:K8"/>
    <mergeCell ref="I9:K9"/>
    <mergeCell ref="G25:H25"/>
    <mergeCell ref="G26:H26"/>
    <mergeCell ref="G27:H27"/>
    <mergeCell ref="G28:H28"/>
    <mergeCell ref="B26:E26"/>
    <mergeCell ref="B25:E25"/>
    <mergeCell ref="H40:I40"/>
    <mergeCell ref="H41:I41"/>
    <mergeCell ref="H42:I42"/>
    <mergeCell ref="B11:E11"/>
    <mergeCell ref="A12:K12"/>
    <mergeCell ref="B38:E38"/>
    <mergeCell ref="G31:H31"/>
    <mergeCell ref="G32:H32"/>
    <mergeCell ref="G33:H33"/>
    <mergeCell ref="G34:H34"/>
    <mergeCell ref="G38:H38"/>
    <mergeCell ref="I39:K39"/>
    <mergeCell ref="G37:H37"/>
    <mergeCell ref="B37:E37"/>
    <mergeCell ref="B27:E27"/>
    <mergeCell ref="B28:E28"/>
    <mergeCell ref="I20:J20"/>
    <mergeCell ref="I21:J21"/>
    <mergeCell ref="I22:J22"/>
    <mergeCell ref="I23:J23"/>
    <mergeCell ref="I24:J24"/>
    <mergeCell ref="I25:J25"/>
    <mergeCell ref="I26:J26"/>
    <mergeCell ref="I27:J27"/>
    <mergeCell ref="I28:J28"/>
    <mergeCell ref="I29:J29"/>
    <mergeCell ref="I35:J35"/>
    <mergeCell ref="I36:J36"/>
    <mergeCell ref="I37:J37"/>
    <mergeCell ref="I38:J38"/>
    <mergeCell ref="I30:J30"/>
    <mergeCell ref="I31:J31"/>
    <mergeCell ref="I32:J32"/>
    <mergeCell ref="I33:J33"/>
    <mergeCell ref="I34:J34"/>
  </mergeCells>
  <pageMargins left="0.31496062992125984" right="0.19685039370078741" top="0.15748031496062992" bottom="0.35433070866141736" header="0.31496062992125984" footer="0.31496062992125984"/>
  <pageSetup paperSize="9" scale="55" fitToWidth="0" fitToHeight="0" orientation="portrait" r:id="rId1"/>
  <drawing r:id="rId2"/>
</worksheet>
</file>

<file path=xl/worksheets/sheet5.xml><?xml version="1.0" encoding="utf-8"?>
<worksheet xmlns="http://schemas.openxmlformats.org/spreadsheetml/2006/main" xmlns:r="http://schemas.openxmlformats.org/officeDocument/2006/relationships">
  <dimension ref="A1:H16"/>
  <sheetViews>
    <sheetView workbookViewId="0">
      <selection activeCell="A14" sqref="A14"/>
    </sheetView>
  </sheetViews>
  <sheetFormatPr defaultRowHeight="15"/>
  <cols>
    <col min="1" max="1" width="43.28515625" customWidth="1"/>
    <col min="2" max="2" width="16.7109375" customWidth="1"/>
    <col min="3" max="3" width="18.7109375" customWidth="1"/>
    <col min="4" max="4" width="15.28515625" customWidth="1"/>
    <col min="5" max="5" width="16.42578125" customWidth="1"/>
    <col min="6" max="6" width="13.85546875" customWidth="1"/>
    <col min="7" max="7" width="18.28515625" customWidth="1"/>
    <col min="8" max="8" width="23.28515625" customWidth="1"/>
  </cols>
  <sheetData>
    <row r="1" spans="1:8">
      <c r="A1" s="294" t="s">
        <v>178</v>
      </c>
      <c r="B1" s="294" t="s">
        <v>179</v>
      </c>
      <c r="C1" s="294" t="s">
        <v>180</v>
      </c>
      <c r="D1" s="294" t="s">
        <v>181</v>
      </c>
      <c r="E1" s="294" t="s">
        <v>182</v>
      </c>
      <c r="F1" s="294" t="s">
        <v>183</v>
      </c>
      <c r="G1" s="294" t="s">
        <v>184</v>
      </c>
      <c r="H1" s="295" t="s">
        <v>185</v>
      </c>
    </row>
    <row r="2" spans="1:8">
      <c r="A2" s="296" t="str">
        <f>'Bilgi Girişi'!D41</f>
        <v>Ana Bina Giriş Kapısı Yapımı</v>
      </c>
      <c r="B2" s="296">
        <v>8</v>
      </c>
      <c r="C2" s="296" t="s">
        <v>186</v>
      </c>
      <c r="D2" s="296">
        <f>'Bilgi Girişi'!C41</f>
        <v>1</v>
      </c>
      <c r="E2" s="296"/>
      <c r="F2" s="296"/>
      <c r="G2" s="297">
        <f>'Bilgi Girişi'!M41</f>
        <v>3</v>
      </c>
      <c r="H2" s="298">
        <f>'Bilgi Girişi'!P24</f>
        <v>0</v>
      </c>
    </row>
    <row r="3" spans="1:8">
      <c r="A3" s="296"/>
      <c r="B3" s="296"/>
      <c r="C3" s="296"/>
      <c r="D3" s="296">
        <f>'Bilgi Girişi'!C41</f>
        <v>1</v>
      </c>
      <c r="E3" s="296"/>
      <c r="F3" s="296"/>
      <c r="G3" s="297">
        <f>'Bilgi Girişi'!O41</f>
        <v>2</v>
      </c>
      <c r="H3" s="298">
        <f>'Bilgi Girişi'!P26</f>
        <v>0</v>
      </c>
    </row>
    <row r="4" spans="1:8">
      <c r="A4" s="296"/>
      <c r="B4" s="296"/>
      <c r="C4" s="296"/>
      <c r="D4" s="296">
        <f>'Bilgi Girişi'!C41</f>
        <v>1</v>
      </c>
      <c r="E4" s="296"/>
      <c r="F4" s="296"/>
      <c r="G4" s="297">
        <f>'Bilgi Girişi'!Q41</f>
        <v>1</v>
      </c>
      <c r="H4" s="298">
        <f>'Bilgi Girişi'!P28</f>
        <v>0</v>
      </c>
    </row>
    <row r="5" spans="1:8">
      <c r="A5" s="299" t="str">
        <f>'Bilgi Girişi'!D42</f>
        <v>Bahçe Kapısı Tadiladı</v>
      </c>
      <c r="B5" s="299">
        <v>1</v>
      </c>
      <c r="C5" s="299" t="s">
        <v>186</v>
      </c>
      <c r="D5" s="299">
        <f>'Bilgi Girişi'!C42</f>
        <v>2</v>
      </c>
      <c r="E5" s="299"/>
      <c r="F5" s="299"/>
      <c r="G5" s="302">
        <f>'Bilgi Girişi'!M42</f>
        <v>3</v>
      </c>
      <c r="H5" s="303">
        <f>'Bilgi Girişi'!P24</f>
        <v>0</v>
      </c>
    </row>
    <row r="6" spans="1:8">
      <c r="A6" s="299"/>
      <c r="B6" s="299"/>
      <c r="C6" s="299"/>
      <c r="D6" s="299">
        <f>'Bilgi Girişi'!C42</f>
        <v>2</v>
      </c>
      <c r="E6" s="299"/>
      <c r="F6" s="299"/>
      <c r="G6" s="302">
        <f>'Bilgi Girişi'!O42</f>
        <v>2</v>
      </c>
      <c r="H6" s="303">
        <f>'Bilgi Girişi'!P26</f>
        <v>0</v>
      </c>
    </row>
    <row r="7" spans="1:8">
      <c r="A7" s="299"/>
      <c r="B7" s="299"/>
      <c r="C7" s="299"/>
      <c r="D7" s="299">
        <f>'Bilgi Girişi'!C42</f>
        <v>2</v>
      </c>
      <c r="E7" s="299"/>
      <c r="F7" s="299"/>
      <c r="G7" s="302">
        <f>'Bilgi Girişi'!Q42</f>
        <v>1</v>
      </c>
      <c r="H7" s="303">
        <f>'Bilgi Girişi'!P28</f>
        <v>0</v>
      </c>
    </row>
    <row r="8" spans="1:8">
      <c r="A8" s="300">
        <f>'Bilgi Girişi'!D43</f>
        <v>0</v>
      </c>
      <c r="B8" s="300">
        <v>12</v>
      </c>
      <c r="C8" s="300" t="s">
        <v>186</v>
      </c>
      <c r="D8" s="300">
        <f>'Bilgi Girişi'!C43</f>
        <v>3</v>
      </c>
      <c r="E8" s="300"/>
      <c r="F8" s="300"/>
      <c r="G8" s="304">
        <f>'Bilgi Girişi'!M43</f>
        <v>0</v>
      </c>
      <c r="H8" s="305">
        <f>'Bilgi Girişi'!P24</f>
        <v>0</v>
      </c>
    </row>
    <row r="9" spans="1:8">
      <c r="A9" s="300"/>
      <c r="B9" s="300"/>
      <c r="C9" s="300"/>
      <c r="D9" s="300">
        <f>'Bilgi Girişi'!C43</f>
        <v>3</v>
      </c>
      <c r="E9" s="300"/>
      <c r="F9" s="300"/>
      <c r="G9" s="304">
        <f>'Bilgi Girişi'!O43</f>
        <v>0</v>
      </c>
      <c r="H9" s="305">
        <f>'Bilgi Girişi'!P26</f>
        <v>0</v>
      </c>
    </row>
    <row r="10" spans="1:8">
      <c r="A10" s="300"/>
      <c r="B10" s="300"/>
      <c r="C10" s="300"/>
      <c r="D10" s="300">
        <f>'Bilgi Girişi'!C43</f>
        <v>3</v>
      </c>
      <c r="E10" s="300"/>
      <c r="F10" s="300"/>
      <c r="G10" s="304">
        <f>'Bilgi Girişi'!Q43</f>
        <v>0</v>
      </c>
      <c r="H10" s="305">
        <f>'Bilgi Girişi'!P28</f>
        <v>0</v>
      </c>
    </row>
    <row r="11" spans="1:8">
      <c r="A11" s="301">
        <f>'Bilgi Girişi'!D44</f>
        <v>0</v>
      </c>
      <c r="B11" s="301">
        <v>3</v>
      </c>
      <c r="C11" s="301" t="s">
        <v>186</v>
      </c>
      <c r="D11" s="301">
        <f>'Bilgi Girişi'!C44</f>
        <v>4</v>
      </c>
      <c r="E11" s="301"/>
      <c r="F11" s="301"/>
      <c r="G11" s="306">
        <f>'Bilgi Girişi'!M44</f>
        <v>0</v>
      </c>
      <c r="H11" s="307">
        <f>'Bilgi Girişi'!P24</f>
        <v>0</v>
      </c>
    </row>
    <row r="12" spans="1:8">
      <c r="A12" s="301"/>
      <c r="B12" s="301"/>
      <c r="C12" s="301"/>
      <c r="D12" s="301">
        <f>'Bilgi Girişi'!C44</f>
        <v>4</v>
      </c>
      <c r="E12" s="301"/>
      <c r="F12" s="301"/>
      <c r="G12" s="306">
        <f>'Bilgi Girişi'!O44</f>
        <v>0</v>
      </c>
      <c r="H12" s="307">
        <f>'Bilgi Girişi'!P26</f>
        <v>0</v>
      </c>
    </row>
    <row r="13" spans="1:8">
      <c r="A13" s="301"/>
      <c r="B13" s="301"/>
      <c r="C13" s="301"/>
      <c r="D13" s="301">
        <f>'Bilgi Girişi'!C44</f>
        <v>4</v>
      </c>
      <c r="E13" s="301"/>
      <c r="F13" s="301"/>
      <c r="G13" s="306">
        <f>'Bilgi Girişi'!Q44</f>
        <v>0</v>
      </c>
      <c r="H13" s="307">
        <f>'Bilgi Girişi'!P28</f>
        <v>0</v>
      </c>
    </row>
    <row r="14" spans="1:8">
      <c r="A14" s="300">
        <f>'Bilgi Girişi'!D45</f>
        <v>0</v>
      </c>
      <c r="B14" s="300">
        <v>1</v>
      </c>
      <c r="C14" s="300" t="s">
        <v>186</v>
      </c>
      <c r="D14" s="300">
        <f>'Bilgi Girişi'!C45</f>
        <v>5</v>
      </c>
      <c r="E14" s="300"/>
      <c r="F14" s="300"/>
      <c r="G14" s="304">
        <f>'Bilgi Girişi'!M45</f>
        <v>0</v>
      </c>
      <c r="H14" s="305">
        <f>'Bilgi Girişi'!P24</f>
        <v>0</v>
      </c>
    </row>
    <row r="15" spans="1:8">
      <c r="A15" s="300"/>
      <c r="B15" s="300"/>
      <c r="C15" s="300"/>
      <c r="D15" s="300">
        <f>'Bilgi Girişi'!C45</f>
        <v>5</v>
      </c>
      <c r="E15" s="300"/>
      <c r="F15" s="300"/>
      <c r="G15" s="304">
        <f>'Bilgi Girişi'!O45</f>
        <v>0</v>
      </c>
      <c r="H15" s="305">
        <f>'Bilgi Girişi'!P26</f>
        <v>0</v>
      </c>
    </row>
    <row r="16" spans="1:8">
      <c r="A16" s="300"/>
      <c r="B16" s="300"/>
      <c r="C16" s="300"/>
      <c r="D16" s="300">
        <f>'Bilgi Girişi'!C45</f>
        <v>5</v>
      </c>
      <c r="E16" s="300"/>
      <c r="F16" s="300"/>
      <c r="G16" s="304">
        <f>'Bilgi Girişi'!Q45</f>
        <v>0</v>
      </c>
      <c r="H16" s="305">
        <f>'Bilgi Girişi'!P28</f>
        <v>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tabColor rgb="FFFFFF00"/>
  </sheetPr>
  <dimension ref="A1:AE48"/>
  <sheetViews>
    <sheetView topLeftCell="A13" zoomScale="90" zoomScaleNormal="90" zoomScaleSheetLayoutView="100" workbookViewId="0">
      <selection activeCell="AH21" sqref="AH21"/>
    </sheetView>
  </sheetViews>
  <sheetFormatPr defaultRowHeight="12.75"/>
  <cols>
    <col min="1" max="1" width="7.7109375" style="18" customWidth="1"/>
    <col min="2" max="5" width="5.140625" style="18" customWidth="1"/>
    <col min="6" max="6" width="3.42578125" style="18" customWidth="1"/>
    <col min="7" max="7" width="8.7109375" style="18" customWidth="1"/>
    <col min="8" max="8" width="8" style="18" customWidth="1"/>
    <col min="9" max="9" width="5" style="18" customWidth="1"/>
    <col min="10" max="10" width="0.5703125" style="18" customWidth="1"/>
    <col min="11" max="11" width="12.85546875" style="18" customWidth="1"/>
    <col min="12" max="12" width="0.28515625" style="18" customWidth="1"/>
    <col min="13" max="13" width="10" style="18" customWidth="1"/>
    <col min="14" max="14" width="18.140625" style="18" customWidth="1"/>
    <col min="15" max="15" width="4.42578125" style="18" customWidth="1"/>
    <col min="16" max="17" width="3.42578125" style="18" customWidth="1"/>
    <col min="18" max="18" width="6.28515625" style="18" customWidth="1"/>
    <col min="19" max="22" width="3.7109375" style="18" customWidth="1"/>
    <col min="23" max="23" width="4" style="18" customWidth="1"/>
    <col min="24" max="24" width="3.85546875" style="18" customWidth="1"/>
    <col min="25" max="25" width="11.140625" style="18" customWidth="1"/>
    <col min="26" max="26" width="18.42578125" style="18" customWidth="1"/>
    <col min="27" max="27" width="15.7109375" style="18" customWidth="1"/>
    <col min="28" max="28" width="15" style="18" customWidth="1"/>
    <col min="29" max="29" width="12.7109375" style="18" customWidth="1"/>
    <col min="30" max="30" width="5.42578125" style="18" customWidth="1"/>
    <col min="31" max="31" width="15.5703125" style="18" customWidth="1"/>
    <col min="32" max="16384" width="9.140625" style="18"/>
  </cols>
  <sheetData>
    <row r="1" spans="1:31" ht="15">
      <c r="A1" s="459" t="str">
        <f>'Bilgi Girişi'!A1</f>
        <v>T.C</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row>
    <row r="2" spans="1:31" ht="18" customHeight="1">
      <c r="A2" s="459" t="str">
        <f>'Bilgi Girişi'!A2</f>
        <v>FETHİYE KAYMAKAMLIĞI</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row>
    <row r="3" spans="1:31" ht="18" customHeight="1">
      <c r="A3" s="459" t="str">
        <f>'Bilgi Girişi'!A3</f>
        <v>Fethiye İlçe Milli Eğitim Müdürlüğü</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row>
    <row r="4" spans="1:31" ht="15">
      <c r="A4" s="459" t="str">
        <f>'Bilgi Girişi'!A4</f>
        <v>Çalıca Şehit Sezgin Burak Cantürk İlkokulu</v>
      </c>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row>
    <row r="5" spans="1:31" ht="18">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1:31" ht="18">
      <c r="A6" s="460" t="s">
        <v>52</v>
      </c>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row>
    <row r="7" spans="1:31" ht="15" customHeight="1">
      <c r="A7" s="19"/>
      <c r="B7" s="19"/>
      <c r="C7" s="19"/>
      <c r="D7" s="19"/>
      <c r="E7" s="19"/>
      <c r="F7" s="19"/>
      <c r="G7" s="19"/>
      <c r="H7" s="19"/>
      <c r="I7" s="19"/>
      <c r="J7" s="19"/>
      <c r="K7" s="19"/>
      <c r="L7" s="19"/>
      <c r="M7" s="19"/>
      <c r="N7" s="19"/>
      <c r="O7" s="19"/>
      <c r="P7" s="19"/>
      <c r="Q7" s="19"/>
      <c r="R7" s="19"/>
      <c r="S7" s="19"/>
      <c r="T7" s="19"/>
      <c r="U7" s="19"/>
      <c r="V7" s="19"/>
      <c r="W7" s="19"/>
      <c r="X7" s="19"/>
      <c r="Y7" s="19"/>
      <c r="Z7" s="90"/>
      <c r="AA7" s="90"/>
      <c r="AB7" s="90"/>
      <c r="AC7" s="19"/>
      <c r="AD7" s="19"/>
      <c r="AE7" s="19"/>
    </row>
    <row r="8" spans="1:31" ht="15" customHeight="1">
      <c r="A8" s="451" t="str">
        <f>'Bilgi Girişi'!C7</f>
        <v>Çalıca Şehit Sezgin Burak Cantürk İlkokulu</v>
      </c>
      <c r="B8" s="451"/>
      <c r="C8" s="451"/>
      <c r="D8" s="451"/>
      <c r="E8" s="451"/>
      <c r="F8" s="451"/>
      <c r="G8" s="451"/>
      <c r="H8" s="451"/>
      <c r="I8" s="451"/>
      <c r="J8" s="452" t="s">
        <v>155</v>
      </c>
      <c r="K8" s="452"/>
      <c r="L8" s="452"/>
      <c r="M8" s="452"/>
      <c r="N8" s="452"/>
      <c r="O8" s="452"/>
      <c r="P8" s="452"/>
      <c r="Q8" s="452"/>
      <c r="R8" s="452"/>
      <c r="S8" s="452"/>
      <c r="T8" s="452"/>
      <c r="U8" s="504">
        <f>'Bilgi Girişi'!Q9</f>
        <v>45268</v>
      </c>
      <c r="V8" s="451"/>
      <c r="W8" s="451"/>
      <c r="X8" s="451"/>
      <c r="Y8" s="105" t="s">
        <v>143</v>
      </c>
      <c r="Z8" s="451" t="str">
        <f>'Bilgi Girişi'!R9</f>
        <v>E-92549313-934</v>
      </c>
      <c r="AA8" s="451"/>
      <c r="AB8" s="506" t="s">
        <v>142</v>
      </c>
      <c r="AC8" s="506"/>
      <c r="AD8" s="506"/>
      <c r="AE8" s="19"/>
    </row>
    <row r="9" spans="1:31" ht="34.5" customHeight="1">
      <c r="A9" s="505" t="s">
        <v>105</v>
      </c>
      <c r="B9" s="505"/>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row>
    <row r="10" spans="1:31" ht="34.5" customHeight="1" thickBot="1">
      <c r="A10" s="180"/>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453">
        <f>'Bilgi Girişi'!Q13</f>
        <v>45271</v>
      </c>
      <c r="AD10" s="454"/>
      <c r="AE10" s="454"/>
    </row>
    <row r="11" spans="1:31" ht="35.25" customHeight="1">
      <c r="A11" s="488" t="s">
        <v>51</v>
      </c>
      <c r="B11" s="488"/>
      <c r="C11" s="488"/>
      <c r="D11" s="488"/>
      <c r="E11" s="488"/>
      <c r="F11" s="488"/>
      <c r="G11" s="488"/>
      <c r="H11" s="488"/>
      <c r="I11" s="488"/>
      <c r="J11" s="488"/>
      <c r="K11" s="488"/>
      <c r="L11" s="488"/>
      <c r="M11" s="488"/>
      <c r="N11" s="488"/>
      <c r="O11" s="488" t="s">
        <v>50</v>
      </c>
      <c r="P11" s="488"/>
      <c r="Q11" s="488"/>
      <c r="R11" s="488"/>
      <c r="S11" s="488"/>
      <c r="T11" s="488"/>
      <c r="U11" s="488"/>
      <c r="V11" s="488"/>
      <c r="W11" s="488"/>
      <c r="X11" s="488"/>
      <c r="Y11" s="488"/>
      <c r="Z11" s="488"/>
      <c r="AA11" s="488"/>
      <c r="AB11" s="489"/>
      <c r="AC11" s="467" t="s">
        <v>127</v>
      </c>
      <c r="AD11" s="468"/>
      <c r="AE11" s="469"/>
    </row>
    <row r="12" spans="1:31" ht="37.5" customHeight="1">
      <c r="A12" s="507"/>
      <c r="B12" s="507"/>
      <c r="C12" s="507"/>
      <c r="D12" s="507"/>
      <c r="E12" s="507"/>
      <c r="F12" s="507"/>
      <c r="G12" s="507"/>
      <c r="H12" s="507"/>
      <c r="I12" s="507"/>
      <c r="J12" s="507"/>
      <c r="K12" s="507"/>
      <c r="L12" s="507"/>
      <c r="M12" s="507"/>
      <c r="N12" s="507"/>
      <c r="O12" s="476" t="str">
        <f>'Bilgi Girişi'!L24</f>
        <v>BOSTANCI DEMİR DOĞRAMA</v>
      </c>
      <c r="P12" s="476"/>
      <c r="Q12" s="476"/>
      <c r="R12" s="476"/>
      <c r="S12" s="476"/>
      <c r="T12" s="476"/>
      <c r="U12" s="476"/>
      <c r="V12" s="476"/>
      <c r="W12" s="476"/>
      <c r="X12" s="478" t="str">
        <f>'Bilgi Girişi'!L26</f>
        <v>KARAKAŞ YAPI</v>
      </c>
      <c r="Y12" s="479"/>
      <c r="Z12" s="480"/>
      <c r="AA12" s="478" t="str">
        <f>'Bilgi Girişi'!L28</f>
        <v>KARAKAŞ FERFORJE</v>
      </c>
      <c r="AB12" s="479"/>
      <c r="AC12" s="470"/>
      <c r="AD12" s="471"/>
      <c r="AE12" s="472"/>
    </row>
    <row r="13" spans="1:31" ht="12.75" customHeight="1">
      <c r="A13" s="477" t="s">
        <v>49</v>
      </c>
      <c r="B13" s="462" t="s">
        <v>48</v>
      </c>
      <c r="C13" s="462"/>
      <c r="D13" s="462"/>
      <c r="E13" s="462"/>
      <c r="F13" s="462"/>
      <c r="G13" s="462"/>
      <c r="H13" s="462"/>
      <c r="I13" s="462"/>
      <c r="J13" s="462"/>
      <c r="K13" s="462"/>
      <c r="L13" s="462"/>
      <c r="M13" s="462" t="s">
        <v>1</v>
      </c>
      <c r="N13" s="462"/>
      <c r="O13" s="476"/>
      <c r="P13" s="476"/>
      <c r="Q13" s="476"/>
      <c r="R13" s="476"/>
      <c r="S13" s="476"/>
      <c r="T13" s="476"/>
      <c r="U13" s="476"/>
      <c r="V13" s="476"/>
      <c r="W13" s="476"/>
      <c r="X13" s="481"/>
      <c r="Y13" s="482"/>
      <c r="Z13" s="483"/>
      <c r="AA13" s="481"/>
      <c r="AB13" s="482"/>
      <c r="AC13" s="470"/>
      <c r="AD13" s="471"/>
      <c r="AE13" s="472"/>
    </row>
    <row r="14" spans="1:31" ht="15" customHeight="1">
      <c r="A14" s="477"/>
      <c r="B14" s="462"/>
      <c r="C14" s="462"/>
      <c r="D14" s="462"/>
      <c r="E14" s="462"/>
      <c r="F14" s="462"/>
      <c r="G14" s="462"/>
      <c r="H14" s="462"/>
      <c r="I14" s="462"/>
      <c r="J14" s="462"/>
      <c r="K14" s="462"/>
      <c r="L14" s="462"/>
      <c r="M14" s="462"/>
      <c r="N14" s="462"/>
      <c r="O14" s="476"/>
      <c r="P14" s="476"/>
      <c r="Q14" s="476"/>
      <c r="R14" s="476"/>
      <c r="S14" s="476"/>
      <c r="T14" s="476"/>
      <c r="U14" s="476"/>
      <c r="V14" s="476"/>
      <c r="W14" s="476"/>
      <c r="X14" s="484"/>
      <c r="Y14" s="485"/>
      <c r="Z14" s="486"/>
      <c r="AA14" s="484"/>
      <c r="AB14" s="485"/>
      <c r="AC14" s="473"/>
      <c r="AD14" s="474"/>
      <c r="AE14" s="475"/>
    </row>
    <row r="15" spans="1:31" ht="42.75" customHeight="1">
      <c r="A15" s="477"/>
      <c r="B15" s="462"/>
      <c r="C15" s="462"/>
      <c r="D15" s="462"/>
      <c r="E15" s="462"/>
      <c r="F15" s="462"/>
      <c r="G15" s="462"/>
      <c r="H15" s="462"/>
      <c r="I15" s="462"/>
      <c r="J15" s="462"/>
      <c r="K15" s="462"/>
      <c r="L15" s="462"/>
      <c r="M15" s="462"/>
      <c r="N15" s="462"/>
      <c r="O15" s="477" t="s">
        <v>46</v>
      </c>
      <c r="P15" s="477"/>
      <c r="Q15" s="477"/>
      <c r="R15" s="477"/>
      <c r="S15" s="477" t="s">
        <v>44</v>
      </c>
      <c r="T15" s="477"/>
      <c r="U15" s="477"/>
      <c r="V15" s="477"/>
      <c r="W15" s="477"/>
      <c r="X15" s="465" t="s">
        <v>46</v>
      </c>
      <c r="Y15" s="466"/>
      <c r="Z15" s="85" t="s">
        <v>44</v>
      </c>
      <c r="AA15" s="85" t="str">
        <f t="shared" ref="AA15" si="0">X15</f>
        <v>Birim Fiyat</v>
      </c>
      <c r="AB15" s="178" t="s">
        <v>44</v>
      </c>
      <c r="AC15" s="487" t="s">
        <v>45</v>
      </c>
      <c r="AD15" s="477"/>
      <c r="AE15" s="182" t="s">
        <v>44</v>
      </c>
    </row>
    <row r="16" spans="1:31" ht="20.100000000000001" customHeight="1">
      <c r="A16" s="85">
        <f>'Bilgi Girişi'!C41</f>
        <v>1</v>
      </c>
      <c r="B16" s="455" t="str">
        <f>'Bilgi Girişi'!D41</f>
        <v>Ana Bina Giriş Kapısı Yapımı</v>
      </c>
      <c r="C16" s="455"/>
      <c r="D16" s="455"/>
      <c r="E16" s="455"/>
      <c r="F16" s="455"/>
      <c r="G16" s="455"/>
      <c r="H16" s="455"/>
      <c r="I16" s="455"/>
      <c r="J16" s="455"/>
      <c r="K16" s="455"/>
      <c r="L16" s="455"/>
      <c r="M16" s="47">
        <f>'Bilgi Girişi'!L41</f>
        <v>1</v>
      </c>
      <c r="N16" s="157" t="str">
        <f>'Bilgi Girişi'!V41</f>
        <v>ADET</v>
      </c>
      <c r="O16" s="456">
        <f>'Bilgi Girişi'!M41</f>
        <v>3</v>
      </c>
      <c r="P16" s="456"/>
      <c r="Q16" s="456"/>
      <c r="R16" s="456"/>
      <c r="S16" s="456">
        <f t="shared" ref="S16" si="1">M16*O16</f>
        <v>3</v>
      </c>
      <c r="T16" s="456"/>
      <c r="U16" s="456"/>
      <c r="V16" s="456"/>
      <c r="W16" s="456"/>
      <c r="X16" s="456">
        <f>'Bilgi Girişi'!O41</f>
        <v>2</v>
      </c>
      <c r="Y16" s="456"/>
      <c r="Z16" s="158">
        <f t="shared" ref="Z16:Z17" si="2">X16*M16</f>
        <v>2</v>
      </c>
      <c r="AA16" s="177">
        <f>'Bilgi Girişi'!Q41</f>
        <v>1</v>
      </c>
      <c r="AB16" s="181">
        <f t="shared" ref="AB16:AB17" si="3">AA16*M16</f>
        <v>1</v>
      </c>
      <c r="AC16" s="457">
        <f>SUM(AA16,X16,O16)/3</f>
        <v>2</v>
      </c>
      <c r="AD16" s="458"/>
      <c r="AE16" s="183">
        <f>SUM(AB16,Z16,S16)</f>
        <v>6</v>
      </c>
    </row>
    <row r="17" spans="1:31" ht="20.100000000000001" customHeight="1">
      <c r="A17" s="310">
        <f>'Bilgi Girişi'!C42</f>
        <v>2</v>
      </c>
      <c r="B17" s="455" t="str">
        <f>'Bilgi Girişi'!D42</f>
        <v>Bahçe Kapısı Tadiladı</v>
      </c>
      <c r="C17" s="455"/>
      <c r="D17" s="455"/>
      <c r="E17" s="455"/>
      <c r="F17" s="455"/>
      <c r="G17" s="455"/>
      <c r="H17" s="455"/>
      <c r="I17" s="455"/>
      <c r="J17" s="455"/>
      <c r="K17" s="455"/>
      <c r="L17" s="455"/>
      <c r="M17" s="47">
        <f>'Bilgi Girişi'!L42</f>
        <v>1</v>
      </c>
      <c r="N17" s="157" t="str">
        <f>'Bilgi Girişi'!V42</f>
        <v>ADET</v>
      </c>
      <c r="O17" s="456">
        <f>'Bilgi Girişi'!M42</f>
        <v>3</v>
      </c>
      <c r="P17" s="456"/>
      <c r="Q17" s="456"/>
      <c r="R17" s="456"/>
      <c r="S17" s="456">
        <f t="shared" ref="S17" si="4">M17*O17</f>
        <v>3</v>
      </c>
      <c r="T17" s="456"/>
      <c r="U17" s="456"/>
      <c r="V17" s="456"/>
      <c r="W17" s="456"/>
      <c r="X17" s="456">
        <f>'Bilgi Girişi'!O42</f>
        <v>2</v>
      </c>
      <c r="Y17" s="456"/>
      <c r="Z17" s="311">
        <f t="shared" si="2"/>
        <v>2</v>
      </c>
      <c r="AA17" s="311">
        <f>'Bilgi Girişi'!Q42</f>
        <v>1</v>
      </c>
      <c r="AB17" s="181">
        <f t="shared" si="3"/>
        <v>1</v>
      </c>
      <c r="AC17" s="457">
        <f>SUM(AA17,X17,O17)/3</f>
        <v>2</v>
      </c>
      <c r="AD17" s="458"/>
      <c r="AE17" s="183">
        <f>SUM(AB17,Z17,S17)</f>
        <v>6</v>
      </c>
    </row>
    <row r="18" spans="1:31" ht="20.100000000000001" customHeight="1">
      <c r="A18" s="214"/>
      <c r="B18" s="455"/>
      <c r="C18" s="455"/>
      <c r="D18" s="455"/>
      <c r="E18" s="455"/>
      <c r="F18" s="455"/>
      <c r="G18" s="455"/>
      <c r="H18" s="455"/>
      <c r="I18" s="455"/>
      <c r="J18" s="455"/>
      <c r="K18" s="455"/>
      <c r="L18" s="455"/>
      <c r="M18" s="47"/>
      <c r="N18" s="157"/>
      <c r="O18" s="456"/>
      <c r="P18" s="456"/>
      <c r="Q18" s="456"/>
      <c r="R18" s="456"/>
      <c r="S18" s="456"/>
      <c r="T18" s="456"/>
      <c r="U18" s="456"/>
      <c r="V18" s="456"/>
      <c r="W18" s="456"/>
      <c r="X18" s="456"/>
      <c r="Y18" s="456"/>
      <c r="Z18" s="213"/>
      <c r="AA18" s="213"/>
      <c r="AB18" s="181"/>
      <c r="AC18" s="457"/>
      <c r="AD18" s="458"/>
      <c r="AE18" s="183"/>
    </row>
    <row r="19" spans="1:31" ht="20.100000000000001" customHeight="1">
      <c r="A19" s="309"/>
      <c r="B19" s="455"/>
      <c r="C19" s="455"/>
      <c r="D19" s="455"/>
      <c r="E19" s="455"/>
      <c r="F19" s="455"/>
      <c r="G19" s="455"/>
      <c r="H19" s="455"/>
      <c r="I19" s="455"/>
      <c r="J19" s="455"/>
      <c r="K19" s="455"/>
      <c r="L19" s="455"/>
      <c r="M19" s="47"/>
      <c r="N19" s="157"/>
      <c r="O19" s="456"/>
      <c r="P19" s="456"/>
      <c r="Q19" s="456"/>
      <c r="R19" s="456"/>
      <c r="S19" s="456"/>
      <c r="T19" s="456"/>
      <c r="U19" s="456"/>
      <c r="V19" s="456"/>
      <c r="W19" s="456"/>
      <c r="X19" s="456"/>
      <c r="Y19" s="456"/>
      <c r="Z19" s="308"/>
      <c r="AA19" s="308"/>
      <c r="AB19" s="181"/>
      <c r="AC19" s="457"/>
      <c r="AD19" s="458"/>
      <c r="AE19" s="183"/>
    </row>
    <row r="20" spans="1:31" ht="20.100000000000001" customHeight="1">
      <c r="A20" s="309"/>
      <c r="B20" s="455"/>
      <c r="C20" s="455"/>
      <c r="D20" s="455"/>
      <c r="E20" s="455"/>
      <c r="F20" s="455"/>
      <c r="G20" s="455"/>
      <c r="H20" s="455"/>
      <c r="I20" s="455"/>
      <c r="J20" s="455"/>
      <c r="K20" s="455"/>
      <c r="L20" s="455"/>
      <c r="M20" s="47"/>
      <c r="N20" s="157"/>
      <c r="O20" s="456"/>
      <c r="P20" s="456"/>
      <c r="Q20" s="456"/>
      <c r="R20" s="456"/>
      <c r="S20" s="456"/>
      <c r="T20" s="456"/>
      <c r="U20" s="456"/>
      <c r="V20" s="456"/>
      <c r="W20" s="456"/>
      <c r="X20" s="456"/>
      <c r="Y20" s="456"/>
      <c r="Z20" s="308"/>
      <c r="AA20" s="308"/>
      <c r="AB20" s="181"/>
      <c r="AC20" s="457"/>
      <c r="AD20" s="458"/>
      <c r="AE20" s="183"/>
    </row>
    <row r="21" spans="1:31" ht="20.100000000000001" customHeight="1">
      <c r="A21" s="309"/>
      <c r="B21" s="455"/>
      <c r="C21" s="455"/>
      <c r="D21" s="455"/>
      <c r="E21" s="455"/>
      <c r="F21" s="455"/>
      <c r="G21" s="455"/>
      <c r="H21" s="455"/>
      <c r="I21" s="455"/>
      <c r="J21" s="455"/>
      <c r="K21" s="455"/>
      <c r="L21" s="455"/>
      <c r="M21" s="47"/>
      <c r="N21" s="157"/>
      <c r="O21" s="456"/>
      <c r="P21" s="456"/>
      <c r="Q21" s="456"/>
      <c r="R21" s="456"/>
      <c r="S21" s="456"/>
      <c r="T21" s="456"/>
      <c r="U21" s="456"/>
      <c r="V21" s="456"/>
      <c r="W21" s="456"/>
      <c r="X21" s="456"/>
      <c r="Y21" s="456"/>
      <c r="Z21" s="308"/>
      <c r="AA21" s="308"/>
      <c r="AB21" s="181"/>
      <c r="AC21" s="457"/>
      <c r="AD21" s="458"/>
      <c r="AE21" s="183"/>
    </row>
    <row r="22" spans="1:31" ht="20.100000000000001" customHeight="1">
      <c r="A22" s="214"/>
      <c r="B22" s="455"/>
      <c r="C22" s="455"/>
      <c r="D22" s="455"/>
      <c r="E22" s="455"/>
      <c r="F22" s="455"/>
      <c r="G22" s="455"/>
      <c r="H22" s="455"/>
      <c r="I22" s="455"/>
      <c r="J22" s="455"/>
      <c r="K22" s="455"/>
      <c r="L22" s="455"/>
      <c r="M22" s="47"/>
      <c r="N22" s="157"/>
      <c r="O22" s="456"/>
      <c r="P22" s="456"/>
      <c r="Q22" s="456"/>
      <c r="R22" s="456"/>
      <c r="S22" s="456"/>
      <c r="T22" s="456"/>
      <c r="U22" s="456"/>
      <c r="V22" s="456"/>
      <c r="W22" s="456"/>
      <c r="X22" s="456"/>
      <c r="Y22" s="456"/>
      <c r="Z22" s="213"/>
      <c r="AA22" s="213"/>
      <c r="AB22" s="181"/>
      <c r="AC22" s="457"/>
      <c r="AD22" s="458"/>
      <c r="AE22" s="183"/>
    </row>
    <row r="23" spans="1:31" ht="20.100000000000001" customHeight="1">
      <c r="A23" s="214"/>
      <c r="B23" s="455"/>
      <c r="C23" s="455"/>
      <c r="D23" s="455"/>
      <c r="E23" s="455"/>
      <c r="F23" s="455"/>
      <c r="G23" s="455"/>
      <c r="H23" s="455"/>
      <c r="I23" s="455"/>
      <c r="J23" s="455"/>
      <c r="K23" s="455"/>
      <c r="L23" s="455"/>
      <c r="M23" s="47"/>
      <c r="N23" s="157"/>
      <c r="O23" s="456"/>
      <c r="P23" s="456"/>
      <c r="Q23" s="456"/>
      <c r="R23" s="456"/>
      <c r="S23" s="456"/>
      <c r="T23" s="456"/>
      <c r="U23" s="456"/>
      <c r="V23" s="456"/>
      <c r="W23" s="456"/>
      <c r="X23" s="456"/>
      <c r="Y23" s="456"/>
      <c r="Z23" s="213"/>
      <c r="AA23" s="213"/>
      <c r="AB23" s="181"/>
      <c r="AC23" s="457"/>
      <c r="AD23" s="458"/>
      <c r="AE23" s="183"/>
    </row>
    <row r="24" spans="1:31" ht="20.100000000000001" customHeight="1">
      <c r="A24" s="214"/>
      <c r="B24" s="455"/>
      <c r="C24" s="455"/>
      <c r="D24" s="455"/>
      <c r="E24" s="455"/>
      <c r="F24" s="455"/>
      <c r="G24" s="455"/>
      <c r="H24" s="455"/>
      <c r="I24" s="455"/>
      <c r="J24" s="455"/>
      <c r="K24" s="455"/>
      <c r="L24" s="455"/>
      <c r="M24" s="47"/>
      <c r="N24" s="157"/>
      <c r="O24" s="456"/>
      <c r="P24" s="456"/>
      <c r="Q24" s="456"/>
      <c r="R24" s="456"/>
      <c r="S24" s="456"/>
      <c r="T24" s="456"/>
      <c r="U24" s="456"/>
      <c r="V24" s="456"/>
      <c r="W24" s="456"/>
      <c r="X24" s="456"/>
      <c r="Y24" s="456"/>
      <c r="Z24" s="213"/>
      <c r="AA24" s="213"/>
      <c r="AB24" s="181"/>
      <c r="AC24" s="457"/>
      <c r="AD24" s="458"/>
      <c r="AE24" s="183"/>
    </row>
    <row r="25" spans="1:31" ht="20.100000000000001" customHeight="1">
      <c r="A25" s="214"/>
      <c r="B25" s="455"/>
      <c r="C25" s="455"/>
      <c r="D25" s="455"/>
      <c r="E25" s="455"/>
      <c r="F25" s="455"/>
      <c r="G25" s="455"/>
      <c r="H25" s="455"/>
      <c r="I25" s="455"/>
      <c r="J25" s="455"/>
      <c r="K25" s="455"/>
      <c r="L25" s="455"/>
      <c r="M25" s="47"/>
      <c r="N25" s="157"/>
      <c r="O25" s="456"/>
      <c r="P25" s="456"/>
      <c r="Q25" s="456"/>
      <c r="R25" s="456"/>
      <c r="S25" s="456"/>
      <c r="T25" s="456"/>
      <c r="U25" s="456"/>
      <c r="V25" s="456"/>
      <c r="W25" s="456"/>
      <c r="X25" s="456"/>
      <c r="Y25" s="456"/>
      <c r="Z25" s="213"/>
      <c r="AA25" s="213"/>
      <c r="AB25" s="181"/>
      <c r="AC25" s="457"/>
      <c r="AD25" s="458"/>
      <c r="AE25" s="183"/>
    </row>
    <row r="26" spans="1:31" ht="20.100000000000001" customHeight="1">
      <c r="A26" s="214"/>
      <c r="B26" s="455"/>
      <c r="C26" s="455"/>
      <c r="D26" s="455"/>
      <c r="E26" s="455"/>
      <c r="F26" s="455"/>
      <c r="G26" s="455"/>
      <c r="H26" s="455"/>
      <c r="I26" s="455"/>
      <c r="J26" s="455"/>
      <c r="K26" s="455"/>
      <c r="L26" s="455"/>
      <c r="M26" s="47"/>
      <c r="N26" s="157"/>
      <c r="O26" s="456"/>
      <c r="P26" s="456"/>
      <c r="Q26" s="456"/>
      <c r="R26" s="456"/>
      <c r="S26" s="456"/>
      <c r="T26" s="456"/>
      <c r="U26" s="456"/>
      <c r="V26" s="456"/>
      <c r="W26" s="456"/>
      <c r="X26" s="456"/>
      <c r="Y26" s="456"/>
      <c r="Z26" s="213"/>
      <c r="AA26" s="213"/>
      <c r="AB26" s="181"/>
      <c r="AC26" s="457"/>
      <c r="AD26" s="458"/>
      <c r="AE26" s="183"/>
    </row>
    <row r="27" spans="1:31" ht="20.100000000000001" customHeight="1">
      <c r="A27" s="214"/>
      <c r="B27" s="455"/>
      <c r="C27" s="455"/>
      <c r="D27" s="455"/>
      <c r="E27" s="455"/>
      <c r="F27" s="455"/>
      <c r="G27" s="455"/>
      <c r="H27" s="455"/>
      <c r="I27" s="455"/>
      <c r="J27" s="455"/>
      <c r="K27" s="455"/>
      <c r="L27" s="455"/>
      <c r="M27" s="47"/>
      <c r="N27" s="157"/>
      <c r="O27" s="456"/>
      <c r="P27" s="456"/>
      <c r="Q27" s="456"/>
      <c r="R27" s="456"/>
      <c r="S27" s="456"/>
      <c r="T27" s="456"/>
      <c r="U27" s="456"/>
      <c r="V27" s="456"/>
      <c r="W27" s="456"/>
      <c r="X27" s="456"/>
      <c r="Y27" s="456"/>
      <c r="Z27" s="213"/>
      <c r="AA27" s="213"/>
      <c r="AB27" s="181"/>
      <c r="AC27" s="457"/>
      <c r="AD27" s="458"/>
      <c r="AE27" s="183"/>
    </row>
    <row r="28" spans="1:31" ht="20.100000000000001" customHeight="1">
      <c r="A28" s="214"/>
      <c r="B28" s="455"/>
      <c r="C28" s="455"/>
      <c r="D28" s="455"/>
      <c r="E28" s="455"/>
      <c r="F28" s="455"/>
      <c r="G28" s="455"/>
      <c r="H28" s="455"/>
      <c r="I28" s="455"/>
      <c r="J28" s="455"/>
      <c r="K28" s="455"/>
      <c r="L28" s="455"/>
      <c r="M28" s="47"/>
      <c r="N28" s="157"/>
      <c r="O28" s="456"/>
      <c r="P28" s="456"/>
      <c r="Q28" s="456"/>
      <c r="R28" s="456"/>
      <c r="S28" s="456"/>
      <c r="T28" s="456"/>
      <c r="U28" s="456"/>
      <c r="V28" s="456"/>
      <c r="W28" s="456"/>
      <c r="X28" s="456"/>
      <c r="Y28" s="456"/>
      <c r="Z28" s="213"/>
      <c r="AA28" s="213"/>
      <c r="AB28" s="181"/>
      <c r="AC28" s="457"/>
      <c r="AD28" s="458"/>
      <c r="AE28" s="183"/>
    </row>
    <row r="29" spans="1:31" ht="20.100000000000001" customHeight="1">
      <c r="A29" s="214"/>
      <c r="B29" s="455"/>
      <c r="C29" s="455"/>
      <c r="D29" s="455"/>
      <c r="E29" s="455"/>
      <c r="F29" s="455"/>
      <c r="G29" s="455"/>
      <c r="H29" s="455"/>
      <c r="I29" s="455"/>
      <c r="J29" s="455"/>
      <c r="K29" s="455"/>
      <c r="L29" s="455"/>
      <c r="M29" s="47"/>
      <c r="N29" s="157"/>
      <c r="O29" s="456"/>
      <c r="P29" s="456"/>
      <c r="Q29" s="456"/>
      <c r="R29" s="456"/>
      <c r="S29" s="456"/>
      <c r="T29" s="456"/>
      <c r="U29" s="456"/>
      <c r="V29" s="456"/>
      <c r="W29" s="456"/>
      <c r="X29" s="456"/>
      <c r="Y29" s="456"/>
      <c r="Z29" s="213"/>
      <c r="AA29" s="213"/>
      <c r="AB29" s="181"/>
      <c r="AC29" s="457"/>
      <c r="AD29" s="458"/>
      <c r="AE29" s="183"/>
    </row>
    <row r="30" spans="1:31" ht="20.100000000000001" customHeight="1">
      <c r="A30" s="214"/>
      <c r="B30" s="455"/>
      <c r="C30" s="455"/>
      <c r="D30" s="455"/>
      <c r="E30" s="455"/>
      <c r="F30" s="455"/>
      <c r="G30" s="455"/>
      <c r="H30" s="455"/>
      <c r="I30" s="455"/>
      <c r="J30" s="455"/>
      <c r="K30" s="455"/>
      <c r="L30" s="455"/>
      <c r="M30" s="47"/>
      <c r="N30" s="157"/>
      <c r="O30" s="456"/>
      <c r="P30" s="456"/>
      <c r="Q30" s="456"/>
      <c r="R30" s="456"/>
      <c r="S30" s="456"/>
      <c r="T30" s="456"/>
      <c r="U30" s="456"/>
      <c r="V30" s="456"/>
      <c r="W30" s="456"/>
      <c r="X30" s="456"/>
      <c r="Y30" s="456"/>
      <c r="Z30" s="213"/>
      <c r="AA30" s="213"/>
      <c r="AB30" s="181"/>
      <c r="AC30" s="457"/>
      <c r="AD30" s="458"/>
      <c r="AE30" s="183"/>
    </row>
    <row r="31" spans="1:31" ht="20.100000000000001" customHeight="1">
      <c r="A31" s="214"/>
      <c r="B31" s="455"/>
      <c r="C31" s="455"/>
      <c r="D31" s="455"/>
      <c r="E31" s="455"/>
      <c r="F31" s="455"/>
      <c r="G31" s="455"/>
      <c r="H31" s="455"/>
      <c r="I31" s="455"/>
      <c r="J31" s="455"/>
      <c r="K31" s="455"/>
      <c r="L31" s="455"/>
      <c r="M31" s="47"/>
      <c r="N31" s="157"/>
      <c r="O31" s="456"/>
      <c r="P31" s="456"/>
      <c r="Q31" s="456"/>
      <c r="R31" s="456"/>
      <c r="S31" s="456"/>
      <c r="T31" s="456"/>
      <c r="U31" s="456"/>
      <c r="V31" s="456"/>
      <c r="W31" s="456"/>
      <c r="X31" s="456"/>
      <c r="Y31" s="456"/>
      <c r="Z31" s="213"/>
      <c r="AA31" s="213"/>
      <c r="AB31" s="181"/>
      <c r="AC31" s="457"/>
      <c r="AD31" s="458"/>
      <c r="AE31" s="183"/>
    </row>
    <row r="32" spans="1:31" ht="20.100000000000001" customHeight="1">
      <c r="A32" s="214"/>
      <c r="B32" s="455"/>
      <c r="C32" s="455"/>
      <c r="D32" s="455"/>
      <c r="E32" s="455"/>
      <c r="F32" s="455"/>
      <c r="G32" s="455"/>
      <c r="H32" s="455"/>
      <c r="I32" s="455"/>
      <c r="J32" s="455"/>
      <c r="K32" s="455"/>
      <c r="L32" s="455"/>
      <c r="M32" s="47"/>
      <c r="N32" s="157"/>
      <c r="O32" s="456"/>
      <c r="P32" s="456"/>
      <c r="Q32" s="456"/>
      <c r="R32" s="456"/>
      <c r="S32" s="456"/>
      <c r="T32" s="456"/>
      <c r="U32" s="456"/>
      <c r="V32" s="456"/>
      <c r="W32" s="456"/>
      <c r="X32" s="456"/>
      <c r="Y32" s="456"/>
      <c r="Z32" s="213"/>
      <c r="AA32" s="213"/>
      <c r="AB32" s="181"/>
      <c r="AC32" s="457"/>
      <c r="AD32" s="458"/>
      <c r="AE32" s="183"/>
    </row>
    <row r="33" spans="1:31" ht="20.100000000000001" customHeight="1">
      <c r="A33" s="214"/>
      <c r="B33" s="455"/>
      <c r="C33" s="455"/>
      <c r="D33" s="455"/>
      <c r="E33" s="455"/>
      <c r="F33" s="455"/>
      <c r="G33" s="455"/>
      <c r="H33" s="455"/>
      <c r="I33" s="455"/>
      <c r="J33" s="455"/>
      <c r="K33" s="455"/>
      <c r="L33" s="455"/>
      <c r="M33" s="47"/>
      <c r="N33" s="157"/>
      <c r="O33" s="456"/>
      <c r="P33" s="456"/>
      <c r="Q33" s="456"/>
      <c r="R33" s="456"/>
      <c r="S33" s="456"/>
      <c r="T33" s="456"/>
      <c r="U33" s="456"/>
      <c r="V33" s="456"/>
      <c r="W33" s="456"/>
      <c r="X33" s="456"/>
      <c r="Y33" s="456"/>
      <c r="Z33" s="213"/>
      <c r="AA33" s="213"/>
      <c r="AB33" s="181"/>
      <c r="AC33" s="457"/>
      <c r="AD33" s="458"/>
      <c r="AE33" s="183"/>
    </row>
    <row r="34" spans="1:31" ht="20.100000000000001" customHeight="1">
      <c r="A34" s="214"/>
      <c r="B34" s="455"/>
      <c r="C34" s="455"/>
      <c r="D34" s="455"/>
      <c r="E34" s="455"/>
      <c r="F34" s="455"/>
      <c r="G34" s="455"/>
      <c r="H34" s="455"/>
      <c r="I34" s="455"/>
      <c r="J34" s="455"/>
      <c r="K34" s="455"/>
      <c r="L34" s="455"/>
      <c r="M34" s="47"/>
      <c r="N34" s="157"/>
      <c r="O34" s="456"/>
      <c r="P34" s="456"/>
      <c r="Q34" s="456"/>
      <c r="R34" s="456"/>
      <c r="S34" s="456"/>
      <c r="T34" s="456"/>
      <c r="U34" s="456"/>
      <c r="V34" s="456"/>
      <c r="W34" s="456"/>
      <c r="X34" s="456"/>
      <c r="Y34" s="456"/>
      <c r="Z34" s="213"/>
      <c r="AA34" s="213"/>
      <c r="AB34" s="181"/>
      <c r="AC34" s="457"/>
      <c r="AD34" s="458"/>
      <c r="AE34" s="183"/>
    </row>
    <row r="35" spans="1:31" ht="20.100000000000001" customHeight="1">
      <c r="A35" s="214"/>
      <c r="B35" s="455"/>
      <c r="C35" s="455"/>
      <c r="D35" s="455"/>
      <c r="E35" s="455"/>
      <c r="F35" s="455"/>
      <c r="G35" s="455"/>
      <c r="H35" s="455"/>
      <c r="I35" s="455"/>
      <c r="J35" s="455"/>
      <c r="K35" s="455"/>
      <c r="L35" s="455"/>
      <c r="M35" s="47"/>
      <c r="N35" s="157"/>
      <c r="O35" s="456"/>
      <c r="P35" s="456"/>
      <c r="Q35" s="456"/>
      <c r="R35" s="456"/>
      <c r="S35" s="456"/>
      <c r="T35" s="456"/>
      <c r="U35" s="456"/>
      <c r="V35" s="456"/>
      <c r="W35" s="456"/>
      <c r="X35" s="456"/>
      <c r="Y35" s="456"/>
      <c r="Z35" s="213"/>
      <c r="AA35" s="213"/>
      <c r="AB35" s="181"/>
      <c r="AC35" s="457"/>
      <c r="AD35" s="458"/>
      <c r="AE35" s="183"/>
    </row>
    <row r="36" spans="1:31" ht="20.100000000000001" customHeight="1">
      <c r="A36" s="214"/>
      <c r="B36" s="455"/>
      <c r="C36" s="455"/>
      <c r="D36" s="455"/>
      <c r="E36" s="455"/>
      <c r="F36" s="455"/>
      <c r="G36" s="455"/>
      <c r="H36" s="455"/>
      <c r="I36" s="455"/>
      <c r="J36" s="455"/>
      <c r="K36" s="455"/>
      <c r="L36" s="455"/>
      <c r="M36" s="47"/>
      <c r="N36" s="157"/>
      <c r="O36" s="456"/>
      <c r="P36" s="456"/>
      <c r="Q36" s="456"/>
      <c r="R36" s="456"/>
      <c r="S36" s="456"/>
      <c r="T36" s="456"/>
      <c r="U36" s="456"/>
      <c r="V36" s="456"/>
      <c r="W36" s="456"/>
      <c r="X36" s="456"/>
      <c r="Y36" s="456"/>
      <c r="Z36" s="213"/>
      <c r="AA36" s="213"/>
      <c r="AB36" s="181"/>
      <c r="AC36" s="457"/>
      <c r="AD36" s="458"/>
      <c r="AE36" s="183"/>
    </row>
    <row r="37" spans="1:31" ht="20.100000000000001" customHeight="1" thickBot="1">
      <c r="A37" s="214"/>
      <c r="B37" s="455"/>
      <c r="C37" s="455"/>
      <c r="D37" s="455"/>
      <c r="E37" s="455"/>
      <c r="F37" s="455"/>
      <c r="G37" s="455"/>
      <c r="H37" s="455"/>
      <c r="I37" s="455"/>
      <c r="J37" s="455"/>
      <c r="K37" s="455"/>
      <c r="L37" s="455"/>
      <c r="M37" s="47"/>
      <c r="N37" s="157"/>
      <c r="O37" s="456"/>
      <c r="P37" s="456"/>
      <c r="Q37" s="456"/>
      <c r="R37" s="456"/>
      <c r="S37" s="456"/>
      <c r="T37" s="456"/>
      <c r="U37" s="456"/>
      <c r="V37" s="456"/>
      <c r="W37" s="456"/>
      <c r="X37" s="456"/>
      <c r="Y37" s="456"/>
      <c r="Z37" s="213"/>
      <c r="AA37" s="213"/>
      <c r="AB37" s="181"/>
      <c r="AC37" s="457"/>
      <c r="AD37" s="458"/>
      <c r="AE37" s="183"/>
    </row>
    <row r="38" spans="1:31" ht="39.950000000000003" customHeight="1" thickBot="1">
      <c r="A38" s="500" t="s">
        <v>42</v>
      </c>
      <c r="B38" s="500"/>
      <c r="C38" s="500"/>
      <c r="D38" s="500"/>
      <c r="E38" s="500"/>
      <c r="F38" s="500"/>
      <c r="G38" s="500"/>
      <c r="H38" s="500"/>
      <c r="I38" s="500"/>
      <c r="J38" s="500"/>
      <c r="K38" s="500"/>
      <c r="L38" s="500"/>
      <c r="M38" s="500"/>
      <c r="N38" s="500"/>
      <c r="O38" s="499">
        <f>SUM(O16:O37)</f>
        <v>6</v>
      </c>
      <c r="P38" s="499"/>
      <c r="Q38" s="499"/>
      <c r="R38" s="499"/>
      <c r="S38" s="493">
        <f>SUM(S16:S37)</f>
        <v>6</v>
      </c>
      <c r="T38" s="494"/>
      <c r="U38" s="494"/>
      <c r="V38" s="494"/>
      <c r="W38" s="495"/>
      <c r="X38" s="498">
        <f>SUM(X16:X37)</f>
        <v>4</v>
      </c>
      <c r="Y38" s="498"/>
      <c r="Z38" s="96">
        <f t="shared" ref="Z38:AC38" si="5">SUM(Z16:Z37)</f>
        <v>4</v>
      </c>
      <c r="AA38" s="96">
        <f t="shared" si="5"/>
        <v>2</v>
      </c>
      <c r="AB38" s="179">
        <f t="shared" si="5"/>
        <v>2</v>
      </c>
      <c r="AC38" s="496">
        <f t="shared" si="5"/>
        <v>4</v>
      </c>
      <c r="AD38" s="497"/>
      <c r="AE38" s="242">
        <f>SUM(AE16:AE37)/3</f>
        <v>4</v>
      </c>
    </row>
    <row r="39" spans="1:31" ht="33" customHeight="1">
      <c r="A39" s="463" t="s">
        <v>41</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row>
    <row r="40" spans="1:31" ht="18.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87"/>
      <c r="AB40" s="87"/>
      <c r="AC40" s="35"/>
      <c r="AD40" s="35"/>
      <c r="AE40" s="35"/>
    </row>
    <row r="41" spans="1:3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row>
    <row r="42" spans="1:31" ht="15">
      <c r="A42" s="21"/>
      <c r="B42" s="21"/>
      <c r="C42" s="490" t="str">
        <f>'Bilgi Girişi'!C24:F24</f>
        <v>Yaşar KABA</v>
      </c>
      <c r="D42" s="490"/>
      <c r="E42" s="490"/>
      <c r="F42" s="490"/>
      <c r="G42" s="490"/>
      <c r="H42" s="490"/>
      <c r="I42" s="48"/>
      <c r="J42" s="48"/>
      <c r="K42" s="48"/>
      <c r="L42" s="48"/>
      <c r="M42" s="490"/>
      <c r="N42" s="490"/>
      <c r="O42" s="490" t="str">
        <f>'Bilgi Girişi'!C26</f>
        <v>Bülent Çetin ATLI</v>
      </c>
      <c r="P42" s="490"/>
      <c r="Q42" s="490"/>
      <c r="R42" s="490"/>
      <c r="S42" s="490"/>
      <c r="T42" s="490"/>
      <c r="U42" s="490"/>
      <c r="V42" s="490"/>
      <c r="W42" s="490"/>
      <c r="X42" s="490"/>
      <c r="Y42" s="22"/>
      <c r="Z42" s="40"/>
      <c r="AA42" s="86"/>
      <c r="AB42" s="86"/>
      <c r="AC42" s="501" t="str">
        <f>'Bilgi Girişi'!C28</f>
        <v>Zafer KAYA</v>
      </c>
      <c r="AD42" s="501"/>
      <c r="AE42" s="501"/>
    </row>
    <row r="43" spans="1:31" ht="15">
      <c r="A43" s="19"/>
      <c r="B43" s="19"/>
      <c r="C43" s="490"/>
      <c r="D43" s="490"/>
      <c r="E43" s="490"/>
      <c r="F43" s="490"/>
      <c r="G43" s="490"/>
      <c r="H43" s="490"/>
      <c r="I43" s="23"/>
      <c r="J43" s="23"/>
      <c r="K43" s="23"/>
      <c r="L43" s="23"/>
      <c r="M43" s="490"/>
      <c r="N43" s="490"/>
      <c r="O43" s="490"/>
      <c r="P43" s="490"/>
      <c r="Q43" s="490"/>
      <c r="R43" s="490"/>
      <c r="S43" s="490"/>
      <c r="T43" s="490"/>
      <c r="U43" s="490"/>
      <c r="V43" s="490"/>
      <c r="W43" s="490"/>
      <c r="X43" s="490"/>
      <c r="Y43" s="20"/>
      <c r="Z43" s="38"/>
      <c r="AA43" s="88"/>
      <c r="AB43" s="88"/>
      <c r="AC43" s="501"/>
      <c r="AD43" s="501"/>
      <c r="AE43" s="501"/>
    </row>
    <row r="44" spans="1:31" ht="21.75" customHeight="1">
      <c r="A44" s="19"/>
      <c r="B44" s="19"/>
      <c r="C44" s="461" t="str">
        <f>'Bilgi Girişi'!H24</f>
        <v>Komisyon Başkanı</v>
      </c>
      <c r="D44" s="461"/>
      <c r="E44" s="461"/>
      <c r="F44" s="461"/>
      <c r="G44" s="461"/>
      <c r="H44" s="461"/>
      <c r="I44" s="23"/>
      <c r="J44" s="23"/>
      <c r="K44" s="23"/>
      <c r="L44" s="23"/>
      <c r="M44" s="461"/>
      <c r="N44" s="461"/>
      <c r="O44" s="491" t="str">
        <f>'Bilgi Girişi'!H26</f>
        <v>Öğretmen</v>
      </c>
      <c r="P44" s="491"/>
      <c r="Q44" s="491"/>
      <c r="R44" s="491"/>
      <c r="S44" s="491"/>
      <c r="T44" s="491"/>
      <c r="U44" s="491"/>
      <c r="V44" s="491"/>
      <c r="W44" s="491"/>
      <c r="X44" s="491"/>
      <c r="Y44" s="35"/>
      <c r="Z44" s="38"/>
      <c r="AA44" s="88"/>
      <c r="AB44" s="88"/>
      <c r="AC44" s="502" t="str">
        <f>'Bilgi Girişi'!H28</f>
        <v>Öğretmen</v>
      </c>
      <c r="AD44" s="502"/>
      <c r="AE44" s="502"/>
    </row>
    <row r="45" spans="1:31" ht="22.5" customHeight="1">
      <c r="A45" s="19"/>
      <c r="B45" s="19"/>
      <c r="C45" s="461" t="str">
        <f>'Bilgi Girişi'!C15:D15</f>
        <v>Komisyon  Başkanı</v>
      </c>
      <c r="D45" s="461"/>
      <c r="E45" s="461"/>
      <c r="F45" s="461"/>
      <c r="G45" s="461"/>
      <c r="H45" s="461"/>
      <c r="I45" s="23"/>
      <c r="J45" s="23"/>
      <c r="K45" s="23"/>
      <c r="L45" s="23"/>
      <c r="M45" s="461"/>
      <c r="N45" s="461"/>
      <c r="O45" s="492" t="s">
        <v>79</v>
      </c>
      <c r="P45" s="492"/>
      <c r="Q45" s="492"/>
      <c r="R45" s="492"/>
      <c r="S45" s="492"/>
      <c r="T45" s="492"/>
      <c r="U45" s="492"/>
      <c r="V45" s="492"/>
      <c r="W45" s="492"/>
      <c r="X45" s="492"/>
      <c r="Y45" s="38"/>
      <c r="Z45" s="38"/>
      <c r="AA45" s="88"/>
      <c r="AB45" s="88"/>
      <c r="AC45" s="503" t="s">
        <v>79</v>
      </c>
      <c r="AD45" s="503"/>
      <c r="AE45" s="503"/>
    </row>
    <row r="46" spans="1:31" ht="15.75">
      <c r="A46" s="19"/>
      <c r="B46" s="19"/>
      <c r="C46" s="23"/>
      <c r="D46" s="23"/>
      <c r="E46" s="23"/>
      <c r="F46" s="23"/>
      <c r="G46" s="23"/>
      <c r="H46" s="23"/>
      <c r="I46" s="23"/>
      <c r="J46" s="23"/>
      <c r="K46" s="23"/>
      <c r="L46" s="23"/>
      <c r="M46" s="37"/>
      <c r="N46" s="23"/>
      <c r="O46" s="49"/>
      <c r="P46" s="49"/>
      <c r="Q46" s="49"/>
      <c r="R46" s="49"/>
      <c r="S46" s="49"/>
      <c r="T46" s="49"/>
      <c r="U46" s="49"/>
      <c r="V46" s="49"/>
      <c r="W46" s="49"/>
      <c r="X46" s="49"/>
      <c r="Y46" s="50"/>
      <c r="Z46" s="38"/>
      <c r="AA46" s="88"/>
      <c r="AB46" s="88"/>
      <c r="AC46" s="464"/>
      <c r="AD46" s="464"/>
      <c r="AE46" s="464"/>
    </row>
    <row r="47" spans="1:31" ht="15">
      <c r="A47" s="19"/>
      <c r="B47" s="19"/>
      <c r="C47" s="20"/>
      <c r="D47" s="20"/>
      <c r="E47" s="20"/>
      <c r="F47" s="20"/>
      <c r="G47" s="20"/>
      <c r="H47" s="20"/>
      <c r="I47" s="20"/>
      <c r="J47" s="20"/>
      <c r="K47" s="20"/>
      <c r="L47" s="20"/>
      <c r="M47" s="38"/>
      <c r="N47" s="20"/>
      <c r="O47" s="50"/>
      <c r="P47" s="50"/>
      <c r="Q47" s="50"/>
      <c r="R47" s="50"/>
      <c r="S47" s="50"/>
      <c r="T47" s="50"/>
      <c r="U47" s="50"/>
      <c r="V47" s="50"/>
      <c r="W47" s="50"/>
      <c r="X47" s="20"/>
      <c r="Y47" s="20"/>
      <c r="Z47" s="38"/>
      <c r="AA47" s="88"/>
      <c r="AB47" s="88"/>
      <c r="AC47" s="20"/>
      <c r="AD47" s="20"/>
      <c r="AE47" s="20"/>
    </row>
    <row r="48" spans="1:31">
      <c r="M48" s="39"/>
      <c r="O48" s="101"/>
      <c r="P48" s="39"/>
      <c r="Q48" s="39"/>
      <c r="R48" s="39"/>
      <c r="S48" s="39"/>
      <c r="T48" s="39"/>
      <c r="U48" s="39"/>
      <c r="V48" s="39"/>
      <c r="W48" s="39"/>
      <c r="Z48" s="39"/>
      <c r="AA48" s="84"/>
      <c r="AB48" s="84"/>
    </row>
  </sheetData>
  <mergeCells count="154">
    <mergeCell ref="X18:Y18"/>
    <mergeCell ref="X19:Y19"/>
    <mergeCell ref="X20:Y20"/>
    <mergeCell ref="X21:Y21"/>
    <mergeCell ref="X22:Y22"/>
    <mergeCell ref="X23:Y23"/>
    <mergeCell ref="X24:Y24"/>
    <mergeCell ref="AC18:AD18"/>
    <mergeCell ref="AC19:AD19"/>
    <mergeCell ref="AC20:AD20"/>
    <mergeCell ref="AC21:AD21"/>
    <mergeCell ref="AC22:AD22"/>
    <mergeCell ref="AC23:AD23"/>
    <mergeCell ref="AC24:AD24"/>
    <mergeCell ref="O22:R22"/>
    <mergeCell ref="O23:R23"/>
    <mergeCell ref="O24:R24"/>
    <mergeCell ref="S18:W18"/>
    <mergeCell ref="S19:W19"/>
    <mergeCell ref="S20:W20"/>
    <mergeCell ref="S21:W21"/>
    <mergeCell ref="S22:W22"/>
    <mergeCell ref="S23:W23"/>
    <mergeCell ref="S24:W24"/>
    <mergeCell ref="A3:AE3"/>
    <mergeCell ref="C42:H43"/>
    <mergeCell ref="A11:N12"/>
    <mergeCell ref="B27:L27"/>
    <mergeCell ref="S27:W27"/>
    <mergeCell ref="X27:Y27"/>
    <mergeCell ref="O29:R29"/>
    <mergeCell ref="S29:W29"/>
    <mergeCell ref="X29:Y29"/>
    <mergeCell ref="AC29:AD29"/>
    <mergeCell ref="B28:L28"/>
    <mergeCell ref="O28:R28"/>
    <mergeCell ref="S28:W28"/>
    <mergeCell ref="X28:Y28"/>
    <mergeCell ref="AC28:AD28"/>
    <mergeCell ref="AC27:AD27"/>
    <mergeCell ref="B26:L26"/>
    <mergeCell ref="O26:R26"/>
    <mergeCell ref="S26:W26"/>
    <mergeCell ref="X26:Y26"/>
    <mergeCell ref="B20:L20"/>
    <mergeCell ref="B21:L21"/>
    <mergeCell ref="B22:L22"/>
    <mergeCell ref="B23:L23"/>
    <mergeCell ref="AC26:AD26"/>
    <mergeCell ref="U8:X8"/>
    <mergeCell ref="Z8:AA8"/>
    <mergeCell ref="A9:AE9"/>
    <mergeCell ref="AB8:AD8"/>
    <mergeCell ref="AC16:AD16"/>
    <mergeCell ref="B16:L16"/>
    <mergeCell ref="S16:W16"/>
    <mergeCell ref="X16:Y16"/>
    <mergeCell ref="AC25:AD25"/>
    <mergeCell ref="S15:W15"/>
    <mergeCell ref="B17:L17"/>
    <mergeCell ref="O17:R17"/>
    <mergeCell ref="S17:W17"/>
    <mergeCell ref="X17:Y17"/>
    <mergeCell ref="AC17:AD17"/>
    <mergeCell ref="X25:Y25"/>
    <mergeCell ref="B18:L18"/>
    <mergeCell ref="B19:L19"/>
    <mergeCell ref="B24:L24"/>
    <mergeCell ref="O18:R18"/>
    <mergeCell ref="O19:R19"/>
    <mergeCell ref="O20:R20"/>
    <mergeCell ref="O21:R21"/>
    <mergeCell ref="C45:H45"/>
    <mergeCell ref="M42:N43"/>
    <mergeCell ref="O42:X43"/>
    <mergeCell ref="O44:X44"/>
    <mergeCell ref="O45:X45"/>
    <mergeCell ref="S38:W38"/>
    <mergeCell ref="AC38:AD38"/>
    <mergeCell ref="X38:Y38"/>
    <mergeCell ref="O38:R38"/>
    <mergeCell ref="A38:N38"/>
    <mergeCell ref="AC42:AE43"/>
    <mergeCell ref="AC44:AE44"/>
    <mergeCell ref="AC45:AE45"/>
    <mergeCell ref="C44:H44"/>
    <mergeCell ref="A1:AE1"/>
    <mergeCell ref="A2:AE2"/>
    <mergeCell ref="A4:AE4"/>
    <mergeCell ref="A6:AE6"/>
    <mergeCell ref="M44:N44"/>
    <mergeCell ref="M45:N45"/>
    <mergeCell ref="M13:N15"/>
    <mergeCell ref="A39:AE39"/>
    <mergeCell ref="AC46:AE46"/>
    <mergeCell ref="X15:Y15"/>
    <mergeCell ref="AC11:AE14"/>
    <mergeCell ref="O12:W14"/>
    <mergeCell ref="O15:R15"/>
    <mergeCell ref="O16:R16"/>
    <mergeCell ref="O25:R25"/>
    <mergeCell ref="O27:R27"/>
    <mergeCell ref="A13:A15"/>
    <mergeCell ref="X12:Z14"/>
    <mergeCell ref="AC15:AD15"/>
    <mergeCell ref="B13:L15"/>
    <mergeCell ref="O11:AB11"/>
    <mergeCell ref="AA12:AB14"/>
    <mergeCell ref="B25:L25"/>
    <mergeCell ref="S25:W25"/>
    <mergeCell ref="B29:L29"/>
    <mergeCell ref="B31:L31"/>
    <mergeCell ref="O31:R31"/>
    <mergeCell ref="S31:W31"/>
    <mergeCell ref="X31:Y31"/>
    <mergeCell ref="AC31:AD31"/>
    <mergeCell ref="B30:L30"/>
    <mergeCell ref="O30:R30"/>
    <mergeCell ref="S30:W30"/>
    <mergeCell ref="X30:Y30"/>
    <mergeCell ref="AC30:AD30"/>
    <mergeCell ref="O33:R33"/>
    <mergeCell ref="S33:W33"/>
    <mergeCell ref="X33:Y33"/>
    <mergeCell ref="AC33:AD33"/>
    <mergeCell ref="B32:L32"/>
    <mergeCell ref="O32:R32"/>
    <mergeCell ref="S32:W32"/>
    <mergeCell ref="X32:Y32"/>
    <mergeCell ref="AC32:AD32"/>
    <mergeCell ref="A8:I8"/>
    <mergeCell ref="J8:T8"/>
    <mergeCell ref="AC10:AE10"/>
    <mergeCell ref="B37:L37"/>
    <mergeCell ref="O37:R37"/>
    <mergeCell ref="S37:W37"/>
    <mergeCell ref="X37:Y37"/>
    <mergeCell ref="AC37:AD37"/>
    <mergeCell ref="B36:L36"/>
    <mergeCell ref="O36:R36"/>
    <mergeCell ref="S36:W36"/>
    <mergeCell ref="X36:Y36"/>
    <mergeCell ref="AC36:AD36"/>
    <mergeCell ref="B35:L35"/>
    <mergeCell ref="O35:R35"/>
    <mergeCell ref="S35:W35"/>
    <mergeCell ref="X35:Y35"/>
    <mergeCell ref="AC35:AD35"/>
    <mergeCell ref="B34:L34"/>
    <mergeCell ref="O34:R34"/>
    <mergeCell ref="S34:W34"/>
    <mergeCell ref="X34:Y34"/>
    <mergeCell ref="AC34:AD34"/>
    <mergeCell ref="B33:L33"/>
  </mergeCells>
  <pageMargins left="0.23622047244094491" right="0.23622047244094491" top="0.35433070866141736" bottom="0.15748031496062992" header="0" footer="0.11811023622047245"/>
  <pageSetup paperSize="9" scale="5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theme="9" tint="0.39997558519241921"/>
    <pageSetUpPr fitToPage="1"/>
  </sheetPr>
  <dimension ref="A1:K53"/>
  <sheetViews>
    <sheetView topLeftCell="A13" workbookViewId="0">
      <selection activeCell="E38" sqref="E38:J38"/>
    </sheetView>
  </sheetViews>
  <sheetFormatPr defaultRowHeight="15"/>
  <cols>
    <col min="1" max="1" width="8.5703125" customWidth="1"/>
    <col min="2" max="2" width="14.42578125" customWidth="1"/>
    <col min="3" max="3" width="11.5703125" customWidth="1"/>
    <col min="4" max="4" width="13.85546875" customWidth="1"/>
    <col min="5" max="5" width="12.42578125" customWidth="1"/>
    <col min="6" max="6" width="8" customWidth="1"/>
    <col min="7" max="7" width="13.28515625" customWidth="1"/>
    <col min="8" max="8" width="20.42578125" customWidth="1"/>
    <col min="9" max="9" width="25.28515625" customWidth="1"/>
    <col min="10" max="10" width="20.5703125" customWidth="1"/>
  </cols>
  <sheetData>
    <row r="1" spans="1:10" ht="15.75">
      <c r="A1" s="559" t="str">
        <f>'Bilgi Girişi'!A1</f>
        <v>T.C</v>
      </c>
      <c r="B1" s="559"/>
      <c r="C1" s="559"/>
      <c r="D1" s="559"/>
      <c r="E1" s="559"/>
      <c r="F1" s="559"/>
      <c r="G1" s="559"/>
      <c r="H1" s="559"/>
      <c r="I1" s="559"/>
      <c r="J1" s="559"/>
    </row>
    <row r="2" spans="1:10" ht="15.75">
      <c r="A2" s="559" t="str">
        <f>'Bilgi Girişi'!A2</f>
        <v>FETHİYE KAYMAKAMLIĞI</v>
      </c>
      <c r="B2" s="559"/>
      <c r="C2" s="559"/>
      <c r="D2" s="559"/>
      <c r="E2" s="559"/>
      <c r="F2" s="559"/>
      <c r="G2" s="559"/>
      <c r="H2" s="559"/>
      <c r="I2" s="559"/>
      <c r="J2" s="559"/>
    </row>
    <row r="3" spans="1:10" ht="15.75">
      <c r="A3" s="559" t="str">
        <f>'Bilgi Girişi'!A3</f>
        <v>Fethiye İlçe Milli Eğitim Müdürlüğü</v>
      </c>
      <c r="B3" s="559"/>
      <c r="C3" s="559"/>
      <c r="D3" s="559"/>
      <c r="E3" s="559"/>
      <c r="F3" s="559"/>
      <c r="G3" s="559"/>
      <c r="H3" s="559"/>
      <c r="I3" s="559"/>
      <c r="J3" s="559"/>
    </row>
    <row r="4" spans="1:10" ht="15.75">
      <c r="A4" s="559" t="str">
        <f>'Bilgi Girişi'!A4</f>
        <v>Çalıca Şehit Sezgin Burak Cantürk İlkokulu</v>
      </c>
      <c r="B4" s="559"/>
      <c r="C4" s="559"/>
      <c r="D4" s="559"/>
      <c r="E4" s="559"/>
      <c r="F4" s="559"/>
      <c r="G4" s="559"/>
      <c r="H4" s="559"/>
      <c r="I4" s="559"/>
      <c r="J4" s="559"/>
    </row>
    <row r="5" spans="1:10" ht="6.75" customHeight="1">
      <c r="A5" s="141"/>
      <c r="B5" s="198"/>
      <c r="C5" s="198"/>
      <c r="D5" s="141"/>
      <c r="E5" s="141"/>
      <c r="F5" s="141"/>
      <c r="G5" s="141"/>
      <c r="H5" s="198"/>
      <c r="I5" s="141"/>
      <c r="J5" s="141"/>
    </row>
    <row r="6" spans="1:10" ht="15.75">
      <c r="A6" s="141" t="s">
        <v>108</v>
      </c>
      <c r="B6" s="562" t="str">
        <f>'Bilgi Girişi'!R15</f>
        <v>MYS-7231489
MYS-7190407</v>
      </c>
      <c r="C6" s="563"/>
      <c r="D6" s="563"/>
      <c r="E6" s="563"/>
      <c r="F6" s="563"/>
      <c r="G6" s="141"/>
      <c r="H6" s="198"/>
      <c r="I6" s="141"/>
      <c r="J6" s="189">
        <f>'Bilgi Girişi'!Q15</f>
        <v>45272</v>
      </c>
    </row>
    <row r="7" spans="1:10" ht="15.75">
      <c r="A7" s="141" t="s">
        <v>109</v>
      </c>
      <c r="B7" s="563" t="s">
        <v>71</v>
      </c>
      <c r="C7" s="563"/>
      <c r="D7" s="563"/>
      <c r="E7" s="563"/>
      <c r="F7" s="563"/>
      <c r="G7" s="141"/>
      <c r="H7" s="198"/>
      <c r="I7" s="141"/>
      <c r="J7" s="141"/>
    </row>
    <row r="8" spans="1:10" ht="25.5" customHeight="1">
      <c r="A8" s="561" t="s">
        <v>110</v>
      </c>
      <c r="B8" s="561"/>
      <c r="C8" s="561"/>
      <c r="D8" s="561"/>
      <c r="E8" s="561"/>
      <c r="F8" s="561"/>
      <c r="G8" s="561"/>
      <c r="H8" s="561"/>
      <c r="I8" s="561"/>
      <c r="J8" s="561"/>
    </row>
    <row r="9" spans="1:10">
      <c r="A9" s="544" t="s">
        <v>156</v>
      </c>
      <c r="B9" s="544"/>
      <c r="C9" s="544"/>
      <c r="D9" s="544"/>
      <c r="E9" s="544"/>
      <c r="F9" s="544"/>
      <c r="G9" s="544"/>
      <c r="H9" s="544"/>
      <c r="I9" s="544"/>
      <c r="J9" s="544"/>
    </row>
    <row r="10" spans="1:10" ht="28.5" customHeight="1">
      <c r="A10" s="544"/>
      <c r="B10" s="544"/>
      <c r="C10" s="544"/>
      <c r="D10" s="544"/>
      <c r="E10" s="544"/>
      <c r="F10" s="544"/>
      <c r="G10" s="544"/>
      <c r="H10" s="544"/>
      <c r="I10" s="544"/>
      <c r="J10" s="544"/>
    </row>
    <row r="11" spans="1:10" ht="19.5" customHeight="1">
      <c r="A11" s="565" t="s">
        <v>111</v>
      </c>
      <c r="B11" s="565"/>
      <c r="C11" s="565"/>
      <c r="D11" s="565"/>
      <c r="E11" s="199" t="str">
        <f>'Bilgi Girişi'!S28</f>
        <v>2 Kalem</v>
      </c>
      <c r="F11" s="564" t="s">
        <v>167</v>
      </c>
      <c r="G11" s="564"/>
      <c r="H11" s="564"/>
      <c r="I11" s="564"/>
      <c r="J11" s="564"/>
    </row>
    <row r="12" spans="1:10" ht="20.25" customHeight="1">
      <c r="A12" s="192" t="s">
        <v>166</v>
      </c>
      <c r="B12" s="192"/>
      <c r="C12" s="192"/>
      <c r="D12" s="192"/>
      <c r="E12" s="193" t="s">
        <v>205</v>
      </c>
      <c r="F12" s="190" t="s">
        <v>200</v>
      </c>
      <c r="G12" s="190"/>
      <c r="H12" s="190"/>
      <c r="I12" s="190"/>
      <c r="J12" s="190"/>
    </row>
    <row r="13" spans="1:10" ht="15" customHeight="1">
      <c r="E13" s="192"/>
      <c r="F13" s="192"/>
      <c r="G13" s="192"/>
      <c r="H13" s="192"/>
      <c r="I13" s="192"/>
      <c r="J13" s="192"/>
    </row>
    <row r="14" spans="1:10" ht="27" customHeight="1">
      <c r="A14" s="192"/>
      <c r="B14" s="192"/>
      <c r="C14" s="192"/>
      <c r="D14" s="192"/>
      <c r="E14" s="192"/>
      <c r="F14" s="192"/>
      <c r="G14" s="192"/>
      <c r="H14" s="192"/>
      <c r="I14" s="193"/>
      <c r="J14" s="254"/>
    </row>
    <row r="15" spans="1:10" ht="20.100000000000001" customHeight="1">
      <c r="A15" s="560" t="str">
        <f>'Bilgi Girişi'!C7&amp;" Satın Alma Komisyonu"</f>
        <v>Çalıca Şehit Sezgin Burak Cantürk İlkokulu Satın Alma Komisyonu</v>
      </c>
      <c r="B15" s="560"/>
      <c r="C15" s="560"/>
      <c r="D15" s="560"/>
      <c r="E15" s="560"/>
      <c r="F15" s="560"/>
      <c r="G15" s="560"/>
      <c r="H15" s="560"/>
      <c r="I15" s="560"/>
      <c r="J15" s="560"/>
    </row>
    <row r="16" spans="1:10" ht="20.100000000000001" customHeight="1">
      <c r="A16" s="537" t="s">
        <v>7</v>
      </c>
      <c r="B16" s="537"/>
      <c r="C16" s="537"/>
      <c r="D16" s="537"/>
      <c r="E16" s="537" t="s">
        <v>40</v>
      </c>
      <c r="F16" s="537"/>
      <c r="G16" s="537"/>
      <c r="H16" s="192"/>
      <c r="I16" s="537" t="s">
        <v>40</v>
      </c>
      <c r="J16" s="537"/>
    </row>
    <row r="17" spans="1:11" ht="20.100000000000001" customHeight="1">
      <c r="A17" s="542" t="str">
        <f>'Bilgi Girişi'!C24</f>
        <v>Yaşar KABA</v>
      </c>
      <c r="B17" s="542"/>
      <c r="C17" s="542"/>
      <c r="D17" s="542"/>
      <c r="E17" s="542" t="str">
        <f>'Bilgi Girişi'!C26</f>
        <v>Bülent Çetin ATLI</v>
      </c>
      <c r="F17" s="542"/>
      <c r="G17" s="542"/>
      <c r="H17" s="192"/>
      <c r="I17" s="542" t="str">
        <f>'Bilgi Girişi'!C28</f>
        <v>Zafer KAYA</v>
      </c>
      <c r="J17" s="542"/>
    </row>
    <row r="18" spans="1:11" ht="20.100000000000001" customHeight="1">
      <c r="A18" s="542" t="str">
        <f>'Bilgi Girişi'!H24</f>
        <v>Komisyon Başkanı</v>
      </c>
      <c r="B18" s="542"/>
      <c r="C18" s="542"/>
      <c r="D18" s="542"/>
      <c r="E18" s="542" t="str">
        <f>'Bilgi Girişi'!H26</f>
        <v>Öğretmen</v>
      </c>
      <c r="F18" s="542"/>
      <c r="G18" s="542"/>
      <c r="H18" s="192"/>
      <c r="I18" s="542" t="str">
        <f>'Bilgi Girişi'!H28</f>
        <v>Öğretmen</v>
      </c>
      <c r="J18" s="542"/>
    </row>
    <row r="19" spans="1:11" ht="20.100000000000001" customHeight="1" thickBot="1">
      <c r="A19" s="543"/>
      <c r="B19" s="543"/>
      <c r="C19" s="543"/>
      <c r="D19" s="543"/>
      <c r="E19" s="543"/>
      <c r="F19" s="543"/>
      <c r="G19" s="543"/>
      <c r="H19" s="543"/>
      <c r="I19" s="543"/>
      <c r="J19" s="543"/>
    </row>
    <row r="20" spans="1:11" ht="20.100000000000001" customHeight="1">
      <c r="A20" s="538" t="str">
        <f>'Bilgi Girişi'!C7</f>
        <v>Çalıca Şehit Sezgin Burak Cantürk İlkokulu</v>
      </c>
      <c r="B20" s="538"/>
      <c r="C20" s="538"/>
      <c r="D20" s="538"/>
      <c r="E20" s="538"/>
      <c r="F20" s="538"/>
      <c r="G20" s="538"/>
      <c r="H20" s="538"/>
      <c r="I20" s="194" t="s">
        <v>196</v>
      </c>
      <c r="J20" s="194"/>
    </row>
    <row r="21" spans="1:11" ht="20.100000000000001" customHeight="1">
      <c r="A21" s="192"/>
      <c r="B21" s="192"/>
      <c r="C21" s="192"/>
      <c r="D21" s="191"/>
      <c r="E21" s="191"/>
      <c r="H21" s="252"/>
      <c r="I21" s="544" t="s">
        <v>104</v>
      </c>
      <c r="J21" s="544"/>
      <c r="K21" s="544"/>
    </row>
    <row r="22" spans="1:11" ht="20.100000000000001" customHeight="1">
      <c r="A22" s="192"/>
      <c r="B22" s="542" t="s">
        <v>168</v>
      </c>
      <c r="C22" s="542"/>
      <c r="D22" s="251" t="str">
        <f>'Bilgi Girişi'!S28</f>
        <v>2 Kalem</v>
      </c>
      <c r="E22" s="190" t="s">
        <v>147</v>
      </c>
      <c r="F22" s="190"/>
      <c r="G22" s="190"/>
      <c r="H22" s="192"/>
      <c r="I22" s="192"/>
      <c r="J22" s="192"/>
    </row>
    <row r="23" spans="1:11" ht="20.100000000000001" customHeight="1">
      <c r="A23" s="192"/>
      <c r="B23" s="192"/>
      <c r="C23" s="192"/>
      <c r="D23" s="192"/>
      <c r="E23" s="192"/>
      <c r="F23" s="192"/>
      <c r="G23" s="192"/>
      <c r="H23" s="192"/>
      <c r="I23" s="192"/>
      <c r="J23" s="192"/>
    </row>
    <row r="24" spans="1:11" ht="20.100000000000001" customHeight="1">
      <c r="A24" s="192"/>
      <c r="B24" s="192"/>
      <c r="C24" s="192"/>
      <c r="D24" s="192"/>
      <c r="E24" s="192"/>
      <c r="F24" s="192"/>
      <c r="G24" s="192"/>
      <c r="H24" s="190"/>
      <c r="I24" s="292" t="s">
        <v>112</v>
      </c>
      <c r="J24" s="195"/>
    </row>
    <row r="25" spans="1:11" ht="20.100000000000001" customHeight="1">
      <c r="A25" s="192"/>
      <c r="B25" s="192"/>
      <c r="C25" s="192"/>
      <c r="D25" s="192"/>
      <c r="E25" s="192"/>
      <c r="F25" s="192"/>
      <c r="G25" s="192"/>
      <c r="H25" s="190"/>
      <c r="I25" s="292" t="s">
        <v>113</v>
      </c>
      <c r="J25" s="195"/>
    </row>
    <row r="26" spans="1:11" ht="20.100000000000001" customHeight="1">
      <c r="A26" s="192"/>
      <c r="B26" s="192"/>
      <c r="C26" s="192"/>
      <c r="D26" s="192"/>
      <c r="E26" s="192"/>
      <c r="F26" s="192"/>
      <c r="G26" s="192"/>
      <c r="H26" s="190"/>
      <c r="I26" s="292" t="s">
        <v>114</v>
      </c>
      <c r="J26" s="195"/>
    </row>
    <row r="27" spans="1:11" ht="20.100000000000001" customHeight="1">
      <c r="A27" s="192"/>
      <c r="B27" s="192"/>
      <c r="C27" s="192"/>
      <c r="D27" s="192"/>
      <c r="E27" s="192"/>
      <c r="F27" s="192"/>
      <c r="G27" s="192"/>
      <c r="H27" s="192"/>
      <c r="I27" s="192"/>
      <c r="J27" s="192"/>
    </row>
    <row r="28" spans="1:11" ht="20.100000000000001" customHeight="1" thickBot="1">
      <c r="A28" s="192"/>
      <c r="B28" s="192"/>
      <c r="C28" s="192"/>
      <c r="D28" s="192"/>
      <c r="E28" s="192"/>
      <c r="F28" s="192"/>
      <c r="G28" s="192"/>
      <c r="H28" s="192"/>
      <c r="I28" s="192"/>
      <c r="J28" s="192"/>
    </row>
    <row r="29" spans="1:11" ht="20.100000000000001" customHeight="1">
      <c r="A29" s="534" t="s">
        <v>94</v>
      </c>
      <c r="B29" s="535"/>
      <c r="C29" s="535"/>
      <c r="D29" s="536"/>
      <c r="E29" s="545" t="str">
        <f>'Bilgi Girişi'!E9</f>
        <v>Ana Bina Giriş Kapısı Yapımı ve Bahçe Kapısı Tadilat ve Tamiratı</v>
      </c>
      <c r="F29" s="546"/>
      <c r="G29" s="546"/>
      <c r="H29" s="546"/>
      <c r="I29" s="546"/>
      <c r="J29" s="547"/>
    </row>
    <row r="30" spans="1:11" ht="18" customHeight="1">
      <c r="A30" s="514" t="s">
        <v>115</v>
      </c>
      <c r="B30" s="515"/>
      <c r="C30" s="515"/>
      <c r="D30" s="516"/>
      <c r="E30" s="548" t="s">
        <v>160</v>
      </c>
      <c r="F30" s="549"/>
      <c r="G30" s="549"/>
      <c r="H30" s="549"/>
      <c r="I30" s="549"/>
      <c r="J30" s="550"/>
    </row>
    <row r="31" spans="1:11" ht="15.75">
      <c r="A31" s="514" t="s">
        <v>1</v>
      </c>
      <c r="B31" s="515"/>
      <c r="C31" s="515"/>
      <c r="D31" s="516"/>
      <c r="E31" s="551" t="str">
        <f>'Bilgi Girişi'!S28</f>
        <v>2 Kalem</v>
      </c>
      <c r="F31" s="552"/>
      <c r="G31" s="552"/>
      <c r="H31" s="552"/>
      <c r="I31" s="552"/>
      <c r="J31" s="553"/>
    </row>
    <row r="32" spans="1:11" ht="15.75">
      <c r="A32" s="514" t="s">
        <v>116</v>
      </c>
      <c r="B32" s="515"/>
      <c r="C32" s="515"/>
      <c r="D32" s="516"/>
      <c r="E32" s="539" t="s">
        <v>169</v>
      </c>
      <c r="F32" s="540"/>
      <c r="G32" s="540"/>
      <c r="H32" s="540"/>
      <c r="I32" s="540"/>
      <c r="J32" s="541"/>
    </row>
    <row r="33" spans="1:10" ht="15.75">
      <c r="A33" s="514" t="s">
        <v>117</v>
      </c>
      <c r="B33" s="515"/>
      <c r="C33" s="515"/>
      <c r="D33" s="516"/>
      <c r="E33" s="539" t="s">
        <v>161</v>
      </c>
      <c r="F33" s="540"/>
      <c r="G33" s="540"/>
      <c r="H33" s="540"/>
      <c r="I33" s="540"/>
      <c r="J33" s="541"/>
    </row>
    <row r="34" spans="1:10" ht="15.75">
      <c r="A34" s="514" t="s">
        <v>118</v>
      </c>
      <c r="B34" s="515"/>
      <c r="C34" s="515"/>
      <c r="D34" s="516"/>
      <c r="E34" s="539" t="s">
        <v>162</v>
      </c>
      <c r="F34" s="540"/>
      <c r="G34" s="540"/>
      <c r="H34" s="540"/>
      <c r="I34" s="540"/>
      <c r="J34" s="541"/>
    </row>
    <row r="35" spans="1:10" ht="15.75">
      <c r="A35" s="514" t="s">
        <v>119</v>
      </c>
      <c r="B35" s="515"/>
      <c r="C35" s="515"/>
      <c r="D35" s="516"/>
      <c r="E35" s="539" t="s">
        <v>163</v>
      </c>
      <c r="F35" s="540"/>
      <c r="G35" s="540"/>
      <c r="H35" s="540"/>
      <c r="I35" s="540"/>
      <c r="J35" s="541"/>
    </row>
    <row r="36" spans="1:10" ht="15.75">
      <c r="A36" s="514" t="s">
        <v>120</v>
      </c>
      <c r="B36" s="515"/>
      <c r="C36" s="515"/>
      <c r="D36" s="516"/>
      <c r="E36" s="539" t="s">
        <v>199</v>
      </c>
      <c r="F36" s="540"/>
      <c r="G36" s="540"/>
      <c r="H36" s="540"/>
      <c r="I36" s="540"/>
      <c r="J36" s="541"/>
    </row>
    <row r="37" spans="1:10" ht="15.75">
      <c r="A37" s="514" t="s">
        <v>122</v>
      </c>
      <c r="B37" s="515"/>
      <c r="C37" s="515"/>
      <c r="D37" s="516"/>
      <c r="E37" s="539" t="s">
        <v>164</v>
      </c>
      <c r="F37" s="540"/>
      <c r="G37" s="540"/>
      <c r="H37" s="540"/>
      <c r="I37" s="540"/>
      <c r="J37" s="541"/>
    </row>
    <row r="38" spans="1:10" ht="32.25" customHeight="1">
      <c r="A38" s="514" t="s">
        <v>123</v>
      </c>
      <c r="B38" s="515"/>
      <c r="C38" s="515"/>
      <c r="D38" s="516"/>
      <c r="E38" s="517" t="s">
        <v>206</v>
      </c>
      <c r="F38" s="518"/>
      <c r="G38" s="518"/>
      <c r="H38" s="518"/>
      <c r="I38" s="518"/>
      <c r="J38" s="519"/>
    </row>
    <row r="39" spans="1:10" ht="16.5" thickBot="1">
      <c r="A39" s="520" t="s">
        <v>124</v>
      </c>
      <c r="B39" s="521"/>
      <c r="C39" s="521"/>
      <c r="D39" s="522"/>
      <c r="E39" s="523" t="s">
        <v>121</v>
      </c>
      <c r="F39" s="524"/>
      <c r="G39" s="524"/>
      <c r="H39" s="524"/>
      <c r="I39" s="524"/>
      <c r="J39" s="525"/>
    </row>
    <row r="40" spans="1:10" ht="16.5" thickBot="1">
      <c r="A40" s="196"/>
      <c r="B40" s="196"/>
      <c r="C40" s="196"/>
      <c r="D40" s="196"/>
      <c r="E40" s="197"/>
      <c r="F40" s="197"/>
      <c r="G40" s="197"/>
      <c r="H40" s="197"/>
      <c r="I40" s="197"/>
      <c r="J40" s="197"/>
    </row>
    <row r="41" spans="1:10" ht="66" customHeight="1" thickBot="1">
      <c r="A41" s="280" t="s">
        <v>68</v>
      </c>
      <c r="B41" s="556" t="s">
        <v>165</v>
      </c>
      <c r="C41" s="557"/>
      <c r="D41" s="557"/>
      <c r="E41" s="558"/>
      <c r="F41" s="554" t="s">
        <v>1</v>
      </c>
      <c r="G41" s="555"/>
      <c r="H41" s="276" t="s">
        <v>174</v>
      </c>
      <c r="I41" s="276" t="s">
        <v>175</v>
      </c>
      <c r="J41" s="258" t="s">
        <v>157</v>
      </c>
    </row>
    <row r="42" spans="1:10" ht="30" customHeight="1">
      <c r="A42" s="255">
        <f>'Bilgi Girişi'!C41</f>
        <v>1</v>
      </c>
      <c r="B42" s="508" t="str">
        <f>'Bilgi Girişi'!D41</f>
        <v>Ana Bina Giriş Kapısı Yapımı</v>
      </c>
      <c r="C42" s="509"/>
      <c r="D42" s="509"/>
      <c r="E42" s="510"/>
      <c r="F42" s="256">
        <f>'Bilgi Girişi'!L41</f>
        <v>1</v>
      </c>
      <c r="G42" s="279" t="str">
        <f>'Bilgi Girişi'!V41</f>
        <v>ADET</v>
      </c>
      <c r="H42" s="257"/>
      <c r="I42" s="259"/>
      <c r="J42" s="260"/>
    </row>
    <row r="43" spans="1:10" ht="30" customHeight="1">
      <c r="A43" s="255">
        <f>'Bilgi Girişi'!C42</f>
        <v>2</v>
      </c>
      <c r="B43" s="511" t="str">
        <f>'Bilgi Girişi'!D42</f>
        <v>Bahçe Kapısı Tadiladı</v>
      </c>
      <c r="C43" s="512"/>
      <c r="D43" s="512"/>
      <c r="E43" s="513"/>
      <c r="F43" s="256">
        <f>'Bilgi Girişi'!L42</f>
        <v>1</v>
      </c>
      <c r="G43" s="279" t="str">
        <f>'Bilgi Girişi'!V42</f>
        <v>ADET</v>
      </c>
      <c r="H43" s="253"/>
      <c r="I43" s="261"/>
      <c r="J43" s="262"/>
    </row>
    <row r="44" spans="1:10" ht="30" customHeight="1">
      <c r="A44" s="255"/>
      <c r="B44" s="341"/>
      <c r="C44" s="342"/>
      <c r="D44" s="342"/>
      <c r="E44" s="343"/>
      <c r="F44" s="256"/>
      <c r="G44" s="279"/>
      <c r="H44" s="253"/>
      <c r="I44" s="261"/>
      <c r="J44" s="262"/>
    </row>
    <row r="45" spans="1:10" ht="30" customHeight="1">
      <c r="A45" s="255"/>
      <c r="B45" s="511"/>
      <c r="C45" s="512"/>
      <c r="D45" s="512"/>
      <c r="E45" s="513"/>
      <c r="F45" s="256"/>
      <c r="G45" s="279"/>
      <c r="H45" s="253"/>
      <c r="I45" s="261"/>
      <c r="J45" s="262"/>
    </row>
    <row r="46" spans="1:10" ht="30" customHeight="1">
      <c r="A46" s="255"/>
      <c r="B46" s="341"/>
      <c r="C46" s="342"/>
      <c r="D46" s="342"/>
      <c r="E46" s="343"/>
      <c r="F46" s="256"/>
      <c r="G46" s="279"/>
      <c r="H46" s="253"/>
      <c r="I46" s="261"/>
      <c r="J46" s="262"/>
    </row>
    <row r="47" spans="1:10" ht="30" customHeight="1">
      <c r="A47" s="255"/>
      <c r="B47" s="341"/>
      <c r="C47" s="342"/>
      <c r="D47" s="342"/>
      <c r="E47" s="343"/>
      <c r="F47" s="256"/>
      <c r="G47" s="279"/>
      <c r="H47" s="253"/>
      <c r="I47" s="263"/>
      <c r="J47" s="262"/>
    </row>
    <row r="48" spans="1:10" ht="30" customHeight="1">
      <c r="A48" s="243"/>
      <c r="B48" s="528"/>
      <c r="C48" s="529"/>
      <c r="D48" s="529"/>
      <c r="E48" s="530"/>
      <c r="F48" s="256"/>
      <c r="G48" s="279"/>
      <c r="H48" s="253"/>
      <c r="I48" s="263"/>
      <c r="J48" s="262"/>
    </row>
    <row r="49" spans="1:10" ht="30" customHeight="1">
      <c r="A49" s="243"/>
      <c r="B49" s="528"/>
      <c r="C49" s="529"/>
      <c r="D49" s="529"/>
      <c r="E49" s="530"/>
      <c r="F49" s="256"/>
      <c r="G49" s="279"/>
      <c r="H49" s="253"/>
      <c r="I49" s="261"/>
      <c r="J49" s="262"/>
    </row>
    <row r="50" spans="1:10" ht="30" customHeight="1">
      <c r="A50" s="243"/>
      <c r="B50" s="531"/>
      <c r="C50" s="532"/>
      <c r="D50" s="532"/>
      <c r="E50" s="533"/>
      <c r="F50" s="244"/>
      <c r="G50" s="277"/>
      <c r="H50" s="253"/>
      <c r="I50" s="261"/>
      <c r="J50" s="262"/>
    </row>
    <row r="51" spans="1:10" ht="30" customHeight="1">
      <c r="A51" s="243"/>
      <c r="B51" s="531"/>
      <c r="C51" s="532"/>
      <c r="D51" s="532"/>
      <c r="E51" s="533"/>
      <c r="F51" s="244"/>
      <c r="G51" s="277"/>
      <c r="H51" s="253"/>
      <c r="I51" s="261"/>
      <c r="J51" s="262"/>
    </row>
    <row r="52" spans="1:10" ht="30" customHeight="1" thickBot="1">
      <c r="A52" s="243"/>
      <c r="B52" s="531"/>
      <c r="C52" s="532"/>
      <c r="D52" s="532"/>
      <c r="E52" s="533"/>
      <c r="F52" s="244"/>
      <c r="G52" s="277"/>
      <c r="H52" s="253"/>
      <c r="I52" s="261"/>
      <c r="J52" s="262"/>
    </row>
    <row r="53" spans="1:10" ht="43.5" customHeight="1" thickBot="1">
      <c r="A53" s="281"/>
      <c r="B53" s="282"/>
      <c r="C53" s="282"/>
      <c r="D53" s="282"/>
      <c r="E53" s="282"/>
      <c r="F53" s="282"/>
      <c r="G53" s="526" t="s">
        <v>173</v>
      </c>
      <c r="H53" s="527"/>
      <c r="I53" s="284"/>
      <c r="J53" s="283"/>
    </row>
  </sheetData>
  <mergeCells count="60">
    <mergeCell ref="A2:J2"/>
    <mergeCell ref="A1:J1"/>
    <mergeCell ref="I16:J16"/>
    <mergeCell ref="A17:D17"/>
    <mergeCell ref="I17:J17"/>
    <mergeCell ref="E17:G17"/>
    <mergeCell ref="E16:G16"/>
    <mergeCell ref="A9:J10"/>
    <mergeCell ref="A15:J15"/>
    <mergeCell ref="A8:J8"/>
    <mergeCell ref="B6:F6"/>
    <mergeCell ref="B7:F7"/>
    <mergeCell ref="A4:J4"/>
    <mergeCell ref="A3:J3"/>
    <mergeCell ref="F11:J11"/>
    <mergeCell ref="A11:D11"/>
    <mergeCell ref="B47:E47"/>
    <mergeCell ref="B22:C22"/>
    <mergeCell ref="E29:J29"/>
    <mergeCell ref="A30:D30"/>
    <mergeCell ref="E30:J30"/>
    <mergeCell ref="A31:D31"/>
    <mergeCell ref="E31:J31"/>
    <mergeCell ref="E35:J35"/>
    <mergeCell ref="E36:J36"/>
    <mergeCell ref="E37:J37"/>
    <mergeCell ref="F41:G41"/>
    <mergeCell ref="B41:E41"/>
    <mergeCell ref="E32:J32"/>
    <mergeCell ref="B45:E45"/>
    <mergeCell ref="B46:E46"/>
    <mergeCell ref="A36:D36"/>
    <mergeCell ref="A32:D32"/>
    <mergeCell ref="A29:D29"/>
    <mergeCell ref="A16:D16"/>
    <mergeCell ref="A35:D35"/>
    <mergeCell ref="A20:H20"/>
    <mergeCell ref="A33:D33"/>
    <mergeCell ref="E33:J33"/>
    <mergeCell ref="A34:D34"/>
    <mergeCell ref="E34:J34"/>
    <mergeCell ref="A18:D18"/>
    <mergeCell ref="I18:J18"/>
    <mergeCell ref="A19:J19"/>
    <mergeCell ref="I21:K21"/>
    <mergeCell ref="E18:G18"/>
    <mergeCell ref="G53:H53"/>
    <mergeCell ref="B48:E48"/>
    <mergeCell ref="B49:E49"/>
    <mergeCell ref="B50:E50"/>
    <mergeCell ref="B51:E51"/>
    <mergeCell ref="B52:E52"/>
    <mergeCell ref="B42:E42"/>
    <mergeCell ref="B43:E43"/>
    <mergeCell ref="B44:E44"/>
    <mergeCell ref="A37:D37"/>
    <mergeCell ref="A38:D38"/>
    <mergeCell ref="E38:J38"/>
    <mergeCell ref="A39:D39"/>
    <mergeCell ref="E39:J39"/>
  </mergeCells>
  <hyperlinks>
    <hyperlink ref="A8:J8" location="TARİHLER!D11" display="DAVETİYE VE TEKLİF MEKTUBU"/>
  </hyperlinks>
  <pageMargins left="0.7" right="0.7"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sheetPr>
    <tabColor rgb="FFFFFF00"/>
  </sheetPr>
  <dimension ref="B1:S49"/>
  <sheetViews>
    <sheetView view="pageBreakPreview" zoomScale="75" zoomScaleNormal="75" workbookViewId="0">
      <selection activeCell="V16" sqref="V16"/>
    </sheetView>
  </sheetViews>
  <sheetFormatPr defaultColWidth="8" defaultRowHeight="12.75"/>
  <cols>
    <col min="1" max="1" width="8" style="24"/>
    <col min="2" max="2" width="6.28515625" style="24" customWidth="1"/>
    <col min="3" max="3" width="65.42578125" style="24" customWidth="1"/>
    <col min="4" max="4" width="8" style="24" customWidth="1"/>
    <col min="5" max="5" width="10" style="24" customWidth="1"/>
    <col min="6" max="6" width="22.28515625" style="24" customWidth="1"/>
    <col min="7" max="7" width="19.85546875" style="24" customWidth="1"/>
    <col min="8" max="8" width="23.5703125" style="24" customWidth="1"/>
    <col min="9" max="9" width="20.85546875" style="24" customWidth="1"/>
    <col min="10" max="10" width="25.42578125" style="24" customWidth="1"/>
    <col min="11" max="11" width="24" style="24" customWidth="1"/>
    <col min="12" max="13" width="2.7109375" style="24" hidden="1" customWidth="1"/>
    <col min="14" max="14" width="8.42578125" style="24" hidden="1" customWidth="1"/>
    <col min="15" max="15" width="18.140625" style="24" customWidth="1"/>
    <col min="16" max="17" width="8" style="24"/>
    <col min="18" max="18" width="15.42578125" style="24" customWidth="1"/>
    <col min="19" max="16384" width="8" style="24"/>
  </cols>
  <sheetData>
    <row r="1" spans="2:18" ht="25.15" customHeight="1">
      <c r="B1" s="596" t="s">
        <v>60</v>
      </c>
      <c r="C1" s="596"/>
      <c r="D1" s="596"/>
      <c r="E1" s="596"/>
      <c r="F1" s="596"/>
      <c r="G1" s="596"/>
      <c r="H1" s="596"/>
      <c r="I1" s="596"/>
      <c r="J1" s="596"/>
      <c r="K1" s="596"/>
      <c r="L1" s="596"/>
      <c r="M1" s="596"/>
      <c r="N1" s="596"/>
    </row>
    <row r="2" spans="2:18" ht="25.15" customHeight="1">
      <c r="B2" s="33"/>
      <c r="C2" s="33"/>
      <c r="D2" s="33"/>
      <c r="E2" s="33"/>
      <c r="F2" s="33"/>
      <c r="G2" s="124"/>
      <c r="H2" s="89"/>
      <c r="I2" s="124"/>
      <c r="J2" s="89"/>
      <c r="K2" s="33"/>
      <c r="L2" s="33"/>
      <c r="M2" s="33"/>
      <c r="N2" s="33"/>
    </row>
    <row r="3" spans="2:18" ht="25.15" customHeight="1">
      <c r="B3" s="597" t="s">
        <v>102</v>
      </c>
      <c r="C3" s="597"/>
      <c r="D3" s="597" t="str">
        <f>'Bilgi Girişi'!C7</f>
        <v>Çalıca Şehit Sezgin Burak Cantürk İlkokulu</v>
      </c>
      <c r="E3" s="597"/>
      <c r="F3" s="597"/>
      <c r="G3" s="597"/>
      <c r="H3" s="597"/>
      <c r="I3" s="597"/>
      <c r="J3" s="597"/>
      <c r="K3" s="597"/>
      <c r="L3" s="597"/>
      <c r="M3" s="597"/>
      <c r="N3" s="597"/>
    </row>
    <row r="4" spans="2:18" ht="24.6" customHeight="1">
      <c r="B4" s="597" t="s">
        <v>103</v>
      </c>
      <c r="C4" s="597"/>
      <c r="D4" s="597" t="str">
        <f>'Bilgi Girişi'!E9</f>
        <v>Ana Bina Giriş Kapısı Yapımı ve Bahçe Kapısı Tadilat ve Tamiratı</v>
      </c>
      <c r="E4" s="597"/>
      <c r="F4" s="597"/>
      <c r="G4" s="597"/>
      <c r="H4" s="597"/>
      <c r="I4" s="597"/>
      <c r="J4" s="597"/>
      <c r="K4" s="597"/>
      <c r="L4" s="597"/>
      <c r="M4" s="597"/>
      <c r="N4" s="597"/>
    </row>
    <row r="5" spans="2:18" ht="58.9" customHeight="1">
      <c r="B5" s="599" t="s">
        <v>106</v>
      </c>
      <c r="C5" s="600"/>
      <c r="D5" s="601">
        <f>'Bilgi Girişi'!Q9</f>
        <v>45268</v>
      </c>
      <c r="E5" s="602"/>
      <c r="F5" s="603" t="str">
        <f>'Bilgi Girişi'!R9</f>
        <v>E-92549313-934</v>
      </c>
      <c r="G5" s="603"/>
      <c r="H5" s="603"/>
      <c r="I5" s="125"/>
      <c r="J5" s="56"/>
      <c r="K5" s="171"/>
      <c r="L5" s="36"/>
      <c r="M5" s="36"/>
      <c r="N5" s="36"/>
    </row>
    <row r="6" spans="2:18" ht="20.100000000000001" customHeight="1">
      <c r="B6" s="604" t="s">
        <v>58</v>
      </c>
      <c r="C6" s="607" t="s">
        <v>57</v>
      </c>
      <c r="D6" s="607" t="s">
        <v>56</v>
      </c>
      <c r="E6" s="607" t="s">
        <v>43</v>
      </c>
      <c r="F6" s="614" t="s">
        <v>59</v>
      </c>
      <c r="G6" s="615"/>
      <c r="H6" s="615"/>
      <c r="I6" s="615"/>
      <c r="J6" s="615"/>
      <c r="K6" s="615"/>
      <c r="L6" s="126"/>
      <c r="M6" s="126"/>
      <c r="N6" s="127"/>
    </row>
    <row r="7" spans="2:18" ht="20.100000000000001" customHeight="1">
      <c r="B7" s="605"/>
      <c r="C7" s="608"/>
      <c r="D7" s="608"/>
      <c r="E7" s="608"/>
      <c r="F7" s="610" t="str">
        <f>'2  Yaklaşık Maliyet Cetveli'!O12</f>
        <v>BOSTANCI DEMİR DOĞRAMA</v>
      </c>
      <c r="G7" s="611"/>
      <c r="H7" s="610" t="str">
        <f>'2  Yaklaşık Maliyet Cetveli'!X12</f>
        <v>KARAKAŞ YAPI</v>
      </c>
      <c r="I7" s="611"/>
      <c r="J7" s="610" t="str">
        <f>'2  Yaklaşık Maliyet Cetveli'!AA12</f>
        <v>KARAKAŞ FERFORJE</v>
      </c>
      <c r="K7" s="616"/>
      <c r="L7" s="128"/>
      <c r="M7" s="128"/>
      <c r="N7" s="129"/>
    </row>
    <row r="8" spans="2:18" ht="20.100000000000001" customHeight="1">
      <c r="B8" s="605"/>
      <c r="C8" s="608"/>
      <c r="D8" s="608"/>
      <c r="E8" s="608"/>
      <c r="F8" s="612"/>
      <c r="G8" s="613"/>
      <c r="H8" s="612"/>
      <c r="I8" s="613"/>
      <c r="J8" s="612"/>
      <c r="K8" s="617"/>
      <c r="L8" s="130"/>
      <c r="M8" s="130"/>
      <c r="N8" s="131"/>
    </row>
    <row r="9" spans="2:18" ht="20.100000000000001" customHeight="1">
      <c r="B9" s="606"/>
      <c r="C9" s="609"/>
      <c r="D9" s="609"/>
      <c r="E9" s="609"/>
      <c r="F9" s="132" t="s">
        <v>46</v>
      </c>
      <c r="G9" s="132" t="s">
        <v>44</v>
      </c>
      <c r="H9" s="132" t="s">
        <v>46</v>
      </c>
      <c r="I9" s="132" t="s">
        <v>44</v>
      </c>
      <c r="J9" s="132" t="s">
        <v>46</v>
      </c>
      <c r="K9" s="170" t="s">
        <v>44</v>
      </c>
      <c r="L9" s="53"/>
      <c r="M9" s="53"/>
      <c r="N9" s="53"/>
    </row>
    <row r="10" spans="2:18" ht="20.100000000000001" customHeight="1">
      <c r="B10" s="91">
        <f>'1 İhtiyaç Listesi'!B10</f>
        <v>1</v>
      </c>
      <c r="C10" s="70" t="str">
        <f>'1 İhtiyaç Listesi'!C10</f>
        <v>Ana Bina Giriş Kapısı Yapımı</v>
      </c>
      <c r="D10" s="54" t="str">
        <f>'1 İhtiyaç Listesi'!E10</f>
        <v>ADET</v>
      </c>
      <c r="E10" s="54">
        <f>'1 İhtiyaç Listesi'!D10</f>
        <v>1</v>
      </c>
      <c r="F10" s="133">
        <f>'Bilgi Girişi'!S41</f>
        <v>3</v>
      </c>
      <c r="G10" s="134">
        <f>F10*E10</f>
        <v>3</v>
      </c>
      <c r="H10" s="135">
        <f>'Bilgi Girişi'!T41</f>
        <v>2</v>
      </c>
      <c r="I10" s="135">
        <f>H10*E10</f>
        <v>2</v>
      </c>
      <c r="J10" s="135">
        <f>'Bilgi Girişi'!U41</f>
        <v>1</v>
      </c>
      <c r="K10" s="165">
        <f>J10*E10</f>
        <v>1</v>
      </c>
      <c r="L10" s="53"/>
      <c r="M10" s="53"/>
      <c r="N10" s="53"/>
      <c r="Q10" s="278">
        <v>1.2</v>
      </c>
      <c r="R10" s="24">
        <f>K10*Q10</f>
        <v>1.2</v>
      </c>
    </row>
    <row r="11" spans="2:18" ht="20.100000000000001" customHeight="1">
      <c r="B11" s="91">
        <f>'1 İhtiyaç Listesi'!B11</f>
        <v>2</v>
      </c>
      <c r="C11" s="70" t="str">
        <f>'1 İhtiyaç Listesi'!C11</f>
        <v>Bahçe Kapısı Tadiladı</v>
      </c>
      <c r="D11" s="54" t="str">
        <f>'1 İhtiyaç Listesi'!E11</f>
        <v>ADET</v>
      </c>
      <c r="E11" s="54">
        <f>'1 İhtiyaç Listesi'!D11</f>
        <v>1</v>
      </c>
      <c r="F11" s="133">
        <f>'Bilgi Girişi'!S42</f>
        <v>3</v>
      </c>
      <c r="G11" s="134">
        <f>F11*E11</f>
        <v>3</v>
      </c>
      <c r="H11" s="135">
        <f>'Bilgi Girişi'!T42</f>
        <v>2</v>
      </c>
      <c r="I11" s="135">
        <f>H11*E11</f>
        <v>2</v>
      </c>
      <c r="J11" s="135">
        <f>'Bilgi Girişi'!U42</f>
        <v>1</v>
      </c>
      <c r="K11" s="165">
        <f>J11*E11</f>
        <v>1</v>
      </c>
      <c r="L11" s="53"/>
      <c r="M11" s="53"/>
      <c r="N11" s="53"/>
      <c r="Q11" s="278">
        <v>1.2</v>
      </c>
      <c r="R11" s="24">
        <f t="shared" ref="R11:R17" si="0">K11*Q11</f>
        <v>1.2</v>
      </c>
    </row>
    <row r="12" spans="2:18" ht="20.100000000000001" customHeight="1">
      <c r="B12" s="91"/>
      <c r="C12" s="70"/>
      <c r="D12" s="54"/>
      <c r="E12" s="54"/>
      <c r="F12" s="133"/>
      <c r="G12" s="134"/>
      <c r="H12" s="135"/>
      <c r="I12" s="135"/>
      <c r="J12" s="135"/>
      <c r="K12" s="165"/>
      <c r="L12" s="53"/>
      <c r="M12" s="53"/>
      <c r="N12" s="53"/>
      <c r="Q12" s="278">
        <v>1.2</v>
      </c>
      <c r="R12" s="24">
        <f t="shared" si="0"/>
        <v>0</v>
      </c>
    </row>
    <row r="13" spans="2:18" ht="20.100000000000001" customHeight="1">
      <c r="B13" s="91"/>
      <c r="C13" s="70"/>
      <c r="D13" s="54"/>
      <c r="E13" s="54"/>
      <c r="F13" s="133"/>
      <c r="G13" s="134"/>
      <c r="H13" s="135"/>
      <c r="I13" s="135"/>
      <c r="J13" s="135"/>
      <c r="K13" s="165"/>
      <c r="L13" s="53"/>
      <c r="M13" s="53"/>
      <c r="N13" s="53"/>
      <c r="Q13" s="278">
        <v>1.2</v>
      </c>
      <c r="R13" s="24">
        <f t="shared" si="0"/>
        <v>0</v>
      </c>
    </row>
    <row r="14" spans="2:18" ht="20.100000000000001" customHeight="1">
      <c r="B14" s="91"/>
      <c r="C14" s="70"/>
      <c r="D14" s="54"/>
      <c r="E14" s="54"/>
      <c r="F14" s="133"/>
      <c r="G14" s="134"/>
      <c r="H14" s="135"/>
      <c r="I14" s="135"/>
      <c r="J14" s="135"/>
      <c r="K14" s="165"/>
      <c r="L14" s="53"/>
      <c r="M14" s="53"/>
      <c r="N14" s="53"/>
      <c r="Q14" s="278">
        <v>1.2</v>
      </c>
      <c r="R14" s="24">
        <f t="shared" si="0"/>
        <v>0</v>
      </c>
    </row>
    <row r="15" spans="2:18" ht="20.100000000000001" customHeight="1">
      <c r="B15" s="91"/>
      <c r="C15" s="70"/>
      <c r="D15" s="54"/>
      <c r="E15" s="54"/>
      <c r="F15" s="133"/>
      <c r="G15" s="134"/>
      <c r="H15" s="135"/>
      <c r="I15" s="135"/>
      <c r="J15" s="135"/>
      <c r="K15" s="165"/>
      <c r="L15" s="159"/>
      <c r="M15" s="159"/>
      <c r="N15" s="159"/>
      <c r="Q15" s="278">
        <v>1.2</v>
      </c>
      <c r="R15" s="24">
        <f t="shared" si="0"/>
        <v>0</v>
      </c>
    </row>
    <row r="16" spans="2:18" ht="20.100000000000001" customHeight="1">
      <c r="B16" s="91"/>
      <c r="C16" s="70"/>
      <c r="D16" s="54"/>
      <c r="E16" s="54"/>
      <c r="F16" s="133"/>
      <c r="G16" s="134"/>
      <c r="H16" s="135"/>
      <c r="I16" s="135"/>
      <c r="J16" s="135"/>
      <c r="K16" s="165"/>
      <c r="L16" s="159"/>
      <c r="M16" s="159"/>
      <c r="N16" s="159"/>
      <c r="Q16" s="278">
        <v>1.2</v>
      </c>
      <c r="R16" s="24">
        <f t="shared" si="0"/>
        <v>0</v>
      </c>
    </row>
    <row r="17" spans="2:19" ht="20.100000000000001" customHeight="1">
      <c r="B17" s="91"/>
      <c r="C17" s="70"/>
      <c r="D17" s="54"/>
      <c r="E17" s="54"/>
      <c r="F17" s="133"/>
      <c r="G17" s="134"/>
      <c r="H17" s="135"/>
      <c r="I17" s="135"/>
      <c r="J17" s="135"/>
      <c r="K17" s="165"/>
      <c r="L17" s="159"/>
      <c r="M17" s="159"/>
      <c r="N17" s="159"/>
      <c r="Q17" s="278">
        <v>1.2</v>
      </c>
      <c r="R17" s="24">
        <f t="shared" si="0"/>
        <v>0</v>
      </c>
    </row>
    <row r="18" spans="2:19" ht="20.100000000000001" customHeight="1">
      <c r="B18" s="91"/>
      <c r="C18" s="70"/>
      <c r="D18" s="54"/>
      <c r="E18" s="54"/>
      <c r="F18" s="133"/>
      <c r="G18" s="134"/>
      <c r="H18" s="135"/>
      <c r="I18" s="135"/>
      <c r="J18" s="135"/>
      <c r="K18" s="165"/>
      <c r="L18" s="159"/>
      <c r="M18" s="159"/>
      <c r="N18" s="159"/>
      <c r="Q18" s="278">
        <v>1.2</v>
      </c>
    </row>
    <row r="19" spans="2:19" ht="20.100000000000001" customHeight="1">
      <c r="B19" s="91"/>
      <c r="C19" s="70"/>
      <c r="D19" s="54"/>
      <c r="E19" s="54"/>
      <c r="F19" s="133"/>
      <c r="G19" s="134"/>
      <c r="H19" s="135"/>
      <c r="I19" s="135"/>
      <c r="J19" s="135"/>
      <c r="K19" s="165"/>
      <c r="L19" s="159"/>
      <c r="M19" s="159"/>
      <c r="N19" s="159"/>
      <c r="Q19" s="278">
        <v>1.2</v>
      </c>
    </row>
    <row r="20" spans="2:19" ht="20.100000000000001" customHeight="1">
      <c r="B20" s="91"/>
      <c r="C20" s="70"/>
      <c r="D20" s="54"/>
      <c r="E20" s="54"/>
      <c r="F20" s="133"/>
      <c r="G20" s="134"/>
      <c r="H20" s="135"/>
      <c r="I20" s="135"/>
      <c r="J20" s="135"/>
      <c r="K20" s="165"/>
      <c r="L20" s="159"/>
      <c r="M20" s="159"/>
      <c r="N20" s="159"/>
      <c r="Q20" s="278">
        <v>1.2</v>
      </c>
    </row>
    <row r="21" spans="2:19" ht="20.100000000000001" customHeight="1">
      <c r="B21" s="91"/>
      <c r="C21" s="70"/>
      <c r="D21" s="54"/>
      <c r="E21" s="54"/>
      <c r="F21" s="133"/>
      <c r="G21" s="134"/>
      <c r="H21" s="135"/>
      <c r="I21" s="135"/>
      <c r="J21" s="135"/>
      <c r="K21" s="165"/>
      <c r="L21" s="159"/>
      <c r="M21" s="159"/>
      <c r="N21" s="159"/>
      <c r="Q21" s="278">
        <v>1.2</v>
      </c>
    </row>
    <row r="22" spans="2:19" ht="20.100000000000001" customHeight="1">
      <c r="B22" s="91"/>
      <c r="C22" s="70"/>
      <c r="D22" s="54"/>
      <c r="E22" s="54"/>
      <c r="F22" s="133"/>
      <c r="G22" s="134"/>
      <c r="H22" s="135"/>
      <c r="I22" s="135"/>
      <c r="J22" s="135"/>
      <c r="K22" s="165"/>
      <c r="L22" s="159"/>
      <c r="M22" s="159"/>
      <c r="N22" s="159"/>
      <c r="Q22" s="278">
        <v>1.2</v>
      </c>
    </row>
    <row r="23" spans="2:19" ht="20.100000000000001" customHeight="1">
      <c r="B23" s="91"/>
      <c r="C23" s="70"/>
      <c r="D23" s="54"/>
      <c r="E23" s="54"/>
      <c r="F23" s="133"/>
      <c r="G23" s="134"/>
      <c r="H23" s="135"/>
      <c r="I23" s="135"/>
      <c r="J23" s="135"/>
      <c r="K23" s="165"/>
      <c r="L23" s="159"/>
      <c r="M23" s="159"/>
      <c r="N23" s="159"/>
      <c r="Q23" s="278">
        <v>1.2</v>
      </c>
    </row>
    <row r="24" spans="2:19" ht="20.100000000000001" customHeight="1">
      <c r="B24" s="91"/>
      <c r="C24" s="70"/>
      <c r="D24" s="54"/>
      <c r="E24" s="54"/>
      <c r="F24" s="133"/>
      <c r="G24" s="134"/>
      <c r="H24" s="135"/>
      <c r="I24" s="135"/>
      <c r="J24" s="135"/>
      <c r="K24" s="165"/>
      <c r="L24" s="159"/>
      <c r="M24" s="159"/>
      <c r="N24" s="159"/>
      <c r="Q24" s="278">
        <v>1.2</v>
      </c>
    </row>
    <row r="25" spans="2:19" ht="20.100000000000001" customHeight="1">
      <c r="B25" s="91"/>
      <c r="C25" s="70"/>
      <c r="D25" s="54"/>
      <c r="E25" s="54"/>
      <c r="F25" s="133"/>
      <c r="G25" s="134"/>
      <c r="H25" s="135"/>
      <c r="I25" s="135"/>
      <c r="J25" s="135"/>
      <c r="K25" s="165"/>
      <c r="L25" s="159"/>
      <c r="M25" s="159"/>
      <c r="N25" s="159"/>
      <c r="Q25" s="278">
        <v>1.2</v>
      </c>
    </row>
    <row r="26" spans="2:19" ht="20.100000000000001" customHeight="1">
      <c r="B26" s="91"/>
      <c r="C26" s="70"/>
      <c r="D26" s="54"/>
      <c r="E26" s="54"/>
      <c r="F26" s="133"/>
      <c r="G26" s="134"/>
      <c r="H26" s="135"/>
      <c r="I26" s="135"/>
      <c r="J26" s="135"/>
      <c r="K26" s="165"/>
      <c r="L26" s="53"/>
      <c r="M26" s="53"/>
      <c r="N26" s="53"/>
      <c r="Q26" s="278">
        <v>1.2</v>
      </c>
    </row>
    <row r="27" spans="2:19" ht="20.100000000000001" customHeight="1">
      <c r="B27" s="91"/>
      <c r="C27" s="70"/>
      <c r="D27" s="54"/>
      <c r="E27" s="54"/>
      <c r="F27" s="133"/>
      <c r="G27" s="134"/>
      <c r="H27" s="135"/>
      <c r="I27" s="135"/>
      <c r="J27" s="135"/>
      <c r="K27" s="165"/>
      <c r="L27" s="53"/>
      <c r="M27" s="53"/>
      <c r="N27" s="53"/>
      <c r="Q27" s="278">
        <v>1.2</v>
      </c>
    </row>
    <row r="28" spans="2:19" ht="20.100000000000001" customHeight="1">
      <c r="B28" s="91"/>
      <c r="C28" s="70"/>
      <c r="D28" s="54"/>
      <c r="E28" s="54"/>
      <c r="F28" s="133"/>
      <c r="G28" s="134"/>
      <c r="H28" s="135"/>
      <c r="I28" s="135"/>
      <c r="J28" s="135"/>
      <c r="K28" s="165"/>
      <c r="L28" s="53"/>
      <c r="M28" s="53"/>
      <c r="N28" s="53"/>
      <c r="Q28" s="278">
        <v>1.2</v>
      </c>
    </row>
    <row r="29" spans="2:19" ht="20.100000000000001" customHeight="1">
      <c r="B29" s="91"/>
      <c r="C29" s="70"/>
      <c r="D29" s="54"/>
      <c r="E29" s="54"/>
      <c r="F29" s="133"/>
      <c r="G29" s="134"/>
      <c r="H29" s="135"/>
      <c r="I29" s="135"/>
      <c r="J29" s="135"/>
      <c r="K29" s="165"/>
      <c r="L29" s="53"/>
      <c r="M29" s="53"/>
      <c r="N29" s="53"/>
      <c r="Q29" s="278">
        <v>1.2</v>
      </c>
    </row>
    <row r="30" spans="2:19" ht="20.100000000000001" customHeight="1">
      <c r="B30" s="91"/>
      <c r="C30" s="70"/>
      <c r="D30" s="54"/>
      <c r="E30" s="54"/>
      <c r="F30" s="133"/>
      <c r="G30" s="134"/>
      <c r="H30" s="135"/>
      <c r="I30" s="135"/>
      <c r="J30" s="135"/>
      <c r="K30" s="165"/>
      <c r="L30" s="53"/>
      <c r="M30" s="53"/>
      <c r="N30" s="53"/>
      <c r="Q30" s="278">
        <v>1.2</v>
      </c>
    </row>
    <row r="31" spans="2:19" ht="20.100000000000001" customHeight="1">
      <c r="B31" s="91"/>
      <c r="C31" s="70"/>
      <c r="D31" s="54"/>
      <c r="E31" s="54"/>
      <c r="F31" s="133"/>
      <c r="G31" s="134"/>
      <c r="H31" s="135"/>
      <c r="I31" s="135"/>
      <c r="J31" s="135"/>
      <c r="K31" s="165"/>
      <c r="L31" s="53"/>
      <c r="M31" s="53"/>
      <c r="N31" s="53"/>
      <c r="Q31" s="278">
        <v>1.2</v>
      </c>
    </row>
    <row r="32" spans="2:19" ht="37.5" customHeight="1">
      <c r="B32" s="598" t="s">
        <v>126</v>
      </c>
      <c r="C32" s="598"/>
      <c r="D32" s="598"/>
      <c r="E32" s="598"/>
      <c r="F32" s="97" t="s">
        <v>125</v>
      </c>
      <c r="G32" s="97">
        <f>SUM(G10:G31)</f>
        <v>6</v>
      </c>
      <c r="H32" s="32" t="s">
        <v>125</v>
      </c>
      <c r="I32" s="32">
        <f>SUM(I10:I31)</f>
        <v>4</v>
      </c>
      <c r="J32" s="200" t="s">
        <v>125</v>
      </c>
      <c r="K32" s="201">
        <f>SUM(K10:K31)</f>
        <v>2</v>
      </c>
      <c r="L32" s="31"/>
      <c r="M32" s="31"/>
      <c r="N32" s="31"/>
      <c r="R32" s="275">
        <f>SUM(R10:R31)</f>
        <v>2.4</v>
      </c>
      <c r="S32" s="274" t="s">
        <v>172</v>
      </c>
    </row>
    <row r="33" spans="2:14" ht="8.4499999999999993" customHeight="1">
      <c r="B33" s="566"/>
      <c r="C33" s="567"/>
      <c r="D33" s="567"/>
      <c r="E33" s="567"/>
      <c r="F33" s="567"/>
      <c r="G33" s="567"/>
      <c r="H33" s="567"/>
      <c r="I33" s="567"/>
      <c r="J33" s="567"/>
      <c r="K33" s="567"/>
      <c r="L33" s="30"/>
      <c r="M33" s="30"/>
      <c r="N33" s="30"/>
    </row>
    <row r="34" spans="2:14" ht="34.5" customHeight="1">
      <c r="B34" s="621" t="s">
        <v>58</v>
      </c>
      <c r="C34" s="578" t="s">
        <v>99</v>
      </c>
      <c r="D34" s="579"/>
      <c r="E34" s="580"/>
      <c r="F34" s="576" t="s">
        <v>55</v>
      </c>
      <c r="G34" s="577"/>
      <c r="H34" s="577"/>
      <c r="I34" s="577"/>
      <c r="J34" s="577"/>
      <c r="K34" s="577"/>
      <c r="L34" s="29"/>
      <c r="M34" s="29"/>
      <c r="N34" s="28"/>
    </row>
    <row r="35" spans="2:14" ht="21.75" customHeight="1">
      <c r="B35" s="622"/>
      <c r="C35" s="581"/>
      <c r="D35" s="582"/>
      <c r="E35" s="583"/>
      <c r="F35" s="587" t="s">
        <v>101</v>
      </c>
      <c r="G35" s="589"/>
      <c r="H35" s="587" t="s">
        <v>54</v>
      </c>
      <c r="I35" s="588"/>
      <c r="J35" s="589"/>
      <c r="K35" s="593" t="s">
        <v>53</v>
      </c>
      <c r="L35" s="27"/>
      <c r="M35" s="27"/>
      <c r="N35" s="27"/>
    </row>
    <row r="36" spans="2:14" ht="18" customHeight="1">
      <c r="B36" s="623"/>
      <c r="C36" s="584"/>
      <c r="D36" s="585"/>
      <c r="E36" s="586"/>
      <c r="F36" s="590"/>
      <c r="G36" s="592"/>
      <c r="H36" s="590"/>
      <c r="I36" s="591"/>
      <c r="J36" s="592"/>
      <c r="K36" s="594"/>
      <c r="L36" s="26"/>
      <c r="M36" s="26"/>
      <c r="N36" s="26"/>
    </row>
    <row r="37" spans="2:14" ht="67.5" customHeight="1" thickBot="1">
      <c r="B37" s="140">
        <v>1</v>
      </c>
      <c r="C37" s="570" t="s">
        <v>100</v>
      </c>
      <c r="D37" s="571"/>
      <c r="E37" s="572"/>
      <c r="F37" s="624" t="str">
        <f>J7</f>
        <v>KARAKAŞ FERFORJE</v>
      </c>
      <c r="G37" s="625"/>
      <c r="H37" s="573">
        <f>'Bilgi Girişi'!L32</f>
        <v>0</v>
      </c>
      <c r="I37" s="574"/>
      <c r="J37" s="575"/>
      <c r="K37" s="168">
        <f>K32</f>
        <v>2</v>
      </c>
      <c r="L37" s="92"/>
      <c r="M37" s="92"/>
      <c r="N37" s="92"/>
    </row>
    <row r="38" spans="2:14" ht="33.75" customHeight="1" thickTop="1">
      <c r="B38" s="595" t="s">
        <v>176</v>
      </c>
      <c r="C38" s="595"/>
      <c r="D38" s="595"/>
      <c r="E38" s="595"/>
      <c r="F38" s="595"/>
      <c r="G38" s="595"/>
      <c r="H38" s="595"/>
      <c r="I38" s="595"/>
      <c r="J38" s="595"/>
      <c r="K38" s="595"/>
      <c r="L38" s="595"/>
      <c r="M38" s="595"/>
      <c r="N38" s="595"/>
    </row>
    <row r="39" spans="2:14" ht="22.5" customHeight="1">
      <c r="B39" s="595" t="s">
        <v>177</v>
      </c>
      <c r="C39" s="595"/>
      <c r="D39" s="595"/>
      <c r="E39" s="595"/>
      <c r="F39" s="595"/>
      <c r="G39" s="595"/>
      <c r="H39" s="595"/>
      <c r="I39" s="595"/>
      <c r="J39" s="595"/>
      <c r="K39" s="184">
        <f>'Bilgi Girişi'!Q17</f>
        <v>45273</v>
      </c>
      <c r="L39" s="293"/>
      <c r="M39" s="293"/>
      <c r="N39" s="293"/>
    </row>
    <row r="40" spans="2:14" ht="15.75" customHeight="1">
      <c r="B40" s="25"/>
      <c r="C40" s="25"/>
      <c r="D40" s="25"/>
      <c r="E40" s="25"/>
      <c r="F40" s="25"/>
      <c r="G40" s="25"/>
      <c r="H40" s="25"/>
      <c r="I40" s="25"/>
      <c r="J40" s="25"/>
      <c r="K40" s="568"/>
      <c r="L40" s="569"/>
      <c r="M40" s="569"/>
      <c r="N40" s="569"/>
    </row>
    <row r="41" spans="2:14" ht="15.75" customHeight="1">
      <c r="B41" s="463" t="s">
        <v>41</v>
      </c>
      <c r="C41" s="463"/>
      <c r="D41" s="463"/>
      <c r="E41" s="463"/>
      <c r="F41" s="463"/>
      <c r="G41" s="463"/>
      <c r="H41" s="463"/>
      <c r="I41" s="463"/>
      <c r="J41" s="463"/>
      <c r="K41" s="463"/>
      <c r="L41" s="463"/>
      <c r="M41" s="463"/>
      <c r="N41" s="463"/>
    </row>
    <row r="42" spans="2:14" ht="15.75" customHeight="1">
      <c r="B42" s="136"/>
      <c r="C42" s="136"/>
      <c r="D42" s="136"/>
      <c r="E42" s="136"/>
      <c r="F42" s="136"/>
      <c r="G42" s="136"/>
      <c r="H42" s="136"/>
      <c r="I42" s="136"/>
      <c r="J42" s="136"/>
      <c r="K42" s="164"/>
      <c r="L42" s="136"/>
      <c r="M42" s="136"/>
      <c r="N42" s="136"/>
    </row>
    <row r="43" spans="2:14" ht="15.75" customHeight="1">
      <c r="B43" s="136"/>
      <c r="C43" s="136"/>
      <c r="D43" s="136"/>
      <c r="E43" s="136"/>
      <c r="F43" s="136"/>
      <c r="G43" s="136"/>
      <c r="H43" s="136"/>
      <c r="I43" s="136"/>
      <c r="J43" s="136"/>
      <c r="K43" s="164"/>
      <c r="L43" s="136"/>
      <c r="M43" s="136"/>
      <c r="N43" s="136"/>
    </row>
    <row r="44" spans="2:14" ht="16.5" customHeight="1">
      <c r="B44" s="139"/>
      <c r="C44" s="618" t="s">
        <v>7</v>
      </c>
      <c r="D44" s="618"/>
      <c r="E44" s="618" t="s">
        <v>40</v>
      </c>
      <c r="F44" s="618"/>
      <c r="G44" s="618"/>
      <c r="H44" s="137"/>
      <c r="I44" s="137"/>
      <c r="J44" s="137" t="s">
        <v>40</v>
      </c>
      <c r="K44" s="167"/>
      <c r="L44" s="81"/>
      <c r="M44" s="81"/>
      <c r="N44" s="81"/>
    </row>
    <row r="45" spans="2:14" ht="19.5" customHeight="1">
      <c r="B45" s="139"/>
      <c r="C45" s="620" t="str">
        <f>'Bilgi Girişi'!C24</f>
        <v>Yaşar KABA</v>
      </c>
      <c r="D45" s="620"/>
      <c r="E45" s="619" t="str">
        <f>'Bilgi Girişi'!C26</f>
        <v>Bülent Çetin ATLI</v>
      </c>
      <c r="F45" s="619"/>
      <c r="G45" s="619"/>
      <c r="H45" s="138"/>
      <c r="I45" s="138"/>
      <c r="J45" s="138" t="str">
        <f>'Bilgi Girişi'!C28</f>
        <v>Zafer KAYA</v>
      </c>
      <c r="K45" s="619"/>
      <c r="L45" s="619"/>
      <c r="M45" s="619"/>
      <c r="N45" s="619"/>
    </row>
    <row r="46" spans="2:14" ht="20.100000000000001" customHeight="1">
      <c r="B46" s="139"/>
      <c r="C46" s="620" t="str">
        <f>'Bilgi Girişi'!H24</f>
        <v>Komisyon Başkanı</v>
      </c>
      <c r="D46" s="620"/>
      <c r="E46" s="619" t="str">
        <f>'Bilgi Girişi'!H26</f>
        <v>Öğretmen</v>
      </c>
      <c r="F46" s="619"/>
      <c r="G46" s="619"/>
      <c r="H46" s="138"/>
      <c r="I46" s="138"/>
      <c r="J46" s="138" t="str">
        <f>'Bilgi Girişi'!H28</f>
        <v>Öğretmen</v>
      </c>
      <c r="K46" s="618"/>
      <c r="L46" s="618"/>
      <c r="M46" s="618"/>
      <c r="N46" s="618"/>
    </row>
    <row r="47" spans="2:14" ht="36.75" customHeight="1">
      <c r="B47" s="139"/>
      <c r="C47" s="137"/>
      <c r="D47" s="137"/>
      <c r="E47" s="137"/>
      <c r="F47" s="137"/>
      <c r="G47" s="137"/>
      <c r="H47" s="137"/>
      <c r="I47" s="137"/>
      <c r="J47" s="137"/>
      <c r="K47" s="618"/>
      <c r="L47" s="618"/>
      <c r="M47" s="618"/>
      <c r="N47" s="618"/>
    </row>
    <row r="48" spans="2:14" ht="18">
      <c r="B48" s="25"/>
      <c r="C48" s="55"/>
      <c r="D48" s="55"/>
      <c r="E48" s="55"/>
      <c r="F48" s="626"/>
      <c r="G48" s="626"/>
      <c r="H48" s="626"/>
      <c r="I48" s="626"/>
      <c r="J48" s="626"/>
      <c r="K48" s="166"/>
      <c r="L48" s="55"/>
      <c r="M48" s="55"/>
      <c r="N48" s="55"/>
    </row>
    <row r="49" spans="2:14" ht="18">
      <c r="B49" s="25"/>
      <c r="C49" s="55"/>
      <c r="D49" s="55"/>
      <c r="E49" s="55"/>
      <c r="F49" s="627"/>
      <c r="G49" s="627"/>
      <c r="H49" s="627"/>
      <c r="I49" s="627"/>
      <c r="J49" s="627"/>
      <c r="K49" s="169"/>
      <c r="L49" s="55"/>
      <c r="M49" s="55"/>
      <c r="N49" s="55"/>
    </row>
  </sheetData>
  <mergeCells count="42">
    <mergeCell ref="F48:J48"/>
    <mergeCell ref="F49:J49"/>
    <mergeCell ref="K46:N46"/>
    <mergeCell ref="K47:N47"/>
    <mergeCell ref="E45:G45"/>
    <mergeCell ref="E44:G44"/>
    <mergeCell ref="E46:G46"/>
    <mergeCell ref="C46:D46"/>
    <mergeCell ref="B41:N41"/>
    <mergeCell ref="B34:B36"/>
    <mergeCell ref="C45:D45"/>
    <mergeCell ref="K45:N45"/>
    <mergeCell ref="C44:D44"/>
    <mergeCell ref="B38:N38"/>
    <mergeCell ref="F35:G36"/>
    <mergeCell ref="F37:G37"/>
    <mergeCell ref="B32:E32"/>
    <mergeCell ref="B5:C5"/>
    <mergeCell ref="D5:E5"/>
    <mergeCell ref="F5:H5"/>
    <mergeCell ref="B6:B9"/>
    <mergeCell ref="C6:C9"/>
    <mergeCell ref="D6:D9"/>
    <mergeCell ref="E6:E9"/>
    <mergeCell ref="F7:G8"/>
    <mergeCell ref="F6:K6"/>
    <mergeCell ref="H7:I8"/>
    <mergeCell ref="J7:K8"/>
    <mergeCell ref="B1:N1"/>
    <mergeCell ref="B3:C3"/>
    <mergeCell ref="B4:C4"/>
    <mergeCell ref="D3:N3"/>
    <mergeCell ref="D4:N4"/>
    <mergeCell ref="B33:K33"/>
    <mergeCell ref="K40:N40"/>
    <mergeCell ref="C37:E37"/>
    <mergeCell ref="H37:J37"/>
    <mergeCell ref="F34:K34"/>
    <mergeCell ref="C34:E36"/>
    <mergeCell ref="H35:J36"/>
    <mergeCell ref="K35:K36"/>
    <mergeCell ref="B39:J39"/>
  </mergeCells>
  <pageMargins left="0.78740157480314965" right="0.23622047244094491" top="0.15748031496062992" bottom="0.74803149606299213" header="0" footer="0.31496062992125984"/>
  <pageSetup paperSize="9" scale="50" fitToWidth="0" fitToHeight="0" orientation="landscape" r:id="rId1"/>
  <headerFooter alignWithMargins="0"/>
</worksheet>
</file>

<file path=xl/worksheets/sheet9.xml><?xml version="1.0" encoding="utf-8"?>
<worksheet xmlns="http://schemas.openxmlformats.org/spreadsheetml/2006/main" xmlns:r="http://schemas.openxmlformats.org/officeDocument/2006/relationships">
  <sheetPr>
    <tabColor rgb="FFE1FC3E"/>
    <pageSetUpPr fitToPage="1"/>
  </sheetPr>
  <dimension ref="A1:G269"/>
  <sheetViews>
    <sheetView view="pageBreakPreview" zoomScale="150" zoomScaleSheetLayoutView="150" workbookViewId="0">
      <selection activeCell="C16" sqref="C16:E16"/>
    </sheetView>
  </sheetViews>
  <sheetFormatPr defaultColWidth="8" defaultRowHeight="12.75"/>
  <cols>
    <col min="1" max="1" width="22.140625" style="6" customWidth="1"/>
    <col min="2" max="2" width="22.28515625" style="6" customWidth="1"/>
    <col min="3" max="3" width="20.7109375" style="6" customWidth="1"/>
    <col min="4" max="4" width="21.140625" style="34" customWidth="1"/>
    <col min="5" max="5" width="15.140625" style="6" customWidth="1"/>
    <col min="6" max="6" width="4.7109375" style="6" hidden="1" customWidth="1"/>
    <col min="7" max="16384" width="8" style="6"/>
  </cols>
  <sheetData>
    <row r="1" spans="1:7" ht="18" customHeight="1" thickBot="1">
      <c r="A1" s="678" t="s">
        <v>39</v>
      </c>
      <c r="B1" s="678"/>
      <c r="C1" s="678"/>
      <c r="D1" s="678"/>
      <c r="E1" s="678"/>
      <c r="F1" s="12"/>
      <c r="G1" s="57"/>
    </row>
    <row r="2" spans="1:7" ht="33.75" customHeight="1">
      <c r="A2" s="650" t="s">
        <v>38</v>
      </c>
      <c r="B2" s="651"/>
      <c r="C2" s="670" t="str">
        <f>'Bilgi Girişi'!C7:I7</f>
        <v>Çalıca Şehit Sezgin Burak Cantürk İlkokulu</v>
      </c>
      <c r="D2" s="671"/>
      <c r="E2" s="672"/>
      <c r="F2" s="12"/>
      <c r="G2" s="57"/>
    </row>
    <row r="3" spans="1:7" ht="20.25" customHeight="1" thickBot="1">
      <c r="A3" s="679" t="s">
        <v>37</v>
      </c>
      <c r="B3" s="680"/>
      <c r="C3" s="100">
        <f>'Bilgi Girişi'!Q9</f>
        <v>45268</v>
      </c>
      <c r="D3" s="681" t="str">
        <f>'Bilgi Girişi'!R9</f>
        <v>E-92549313-934</v>
      </c>
      <c r="E3" s="682"/>
      <c r="F3" s="12"/>
      <c r="G3" s="57"/>
    </row>
    <row r="4" spans="1:7" ht="15" customHeight="1">
      <c r="A4" s="666" t="str">
        <f>'Bilgi Girişi'!C7</f>
        <v>Çalıca Şehit Sezgin Burak Cantürk İlkokulu</v>
      </c>
      <c r="B4" s="666"/>
      <c r="C4" s="666"/>
      <c r="D4" s="176" t="s">
        <v>196</v>
      </c>
      <c r="E4" s="103"/>
      <c r="F4" s="12"/>
      <c r="G4" s="57"/>
    </row>
    <row r="5" spans="1:7" ht="15.75" thickBot="1">
      <c r="A5" s="17"/>
      <c r="B5" s="17"/>
      <c r="C5" s="677" t="s">
        <v>104</v>
      </c>
      <c r="D5" s="677"/>
      <c r="E5" s="104"/>
      <c r="F5" s="12"/>
      <c r="G5" s="57"/>
    </row>
    <row r="6" spans="1:7" ht="19.899999999999999" customHeight="1" thickBot="1">
      <c r="A6" s="667" t="s">
        <v>36</v>
      </c>
      <c r="B6" s="668"/>
      <c r="C6" s="668"/>
      <c r="D6" s="668"/>
      <c r="E6" s="669"/>
      <c r="F6" s="12"/>
      <c r="G6" s="57"/>
    </row>
    <row r="7" spans="1:7" ht="19.899999999999999" customHeight="1" thickBot="1">
      <c r="A7" s="161" t="s">
        <v>35</v>
      </c>
      <c r="B7" s="670" t="str">
        <f>'Bilgi Girişi'!E9</f>
        <v>Ana Bina Giriş Kapısı Yapımı ve Bahçe Kapısı Tadilat ve Tamiratı</v>
      </c>
      <c r="C7" s="671"/>
      <c r="D7" s="671"/>
      <c r="E7" s="672"/>
      <c r="F7" s="12"/>
      <c r="G7" s="57"/>
    </row>
    <row r="8" spans="1:7" ht="19.899999999999999" customHeight="1">
      <c r="A8" s="162" t="s">
        <v>34</v>
      </c>
      <c r="B8" s="670" t="str">
        <f>'Bilgi Girişi'!E9</f>
        <v>Ana Bina Giriş Kapısı Yapımı ve Bahçe Kapısı Tadilat ve Tamiratı</v>
      </c>
      <c r="C8" s="671"/>
      <c r="D8" s="671"/>
      <c r="E8" s="672"/>
      <c r="F8" s="12"/>
      <c r="G8" s="57"/>
    </row>
    <row r="9" spans="1:7" ht="19.899999999999999" customHeight="1" thickBot="1">
      <c r="A9" s="163" t="s">
        <v>33</v>
      </c>
      <c r="B9" s="673" t="str">
        <f>'Bilgi Girişi'!S28</f>
        <v>2 Kalem</v>
      </c>
      <c r="C9" s="674"/>
      <c r="D9" s="674"/>
      <c r="E9" s="675"/>
      <c r="F9" s="12"/>
      <c r="G9" s="57"/>
    </row>
    <row r="10" spans="1:7" ht="17.100000000000001" customHeight="1" thickBot="1">
      <c r="A10" s="676"/>
      <c r="B10" s="676"/>
      <c r="C10" s="676"/>
      <c r="D10" s="676"/>
      <c r="E10" s="676"/>
      <c r="F10" s="12"/>
      <c r="G10" s="57"/>
    </row>
    <row r="11" spans="1:7" ht="19.899999999999999" customHeight="1">
      <c r="A11" s="650" t="s">
        <v>32</v>
      </c>
      <c r="B11" s="651"/>
      <c r="C11" s="654">
        <f>'2  Yaklaşık Maliyet Cetveli'!AE38</f>
        <v>4</v>
      </c>
      <c r="D11" s="655"/>
      <c r="E11" s="655"/>
      <c r="F11" s="656"/>
      <c r="G11" s="57"/>
    </row>
    <row r="12" spans="1:7" ht="19.899999999999999" customHeight="1">
      <c r="A12" s="652" t="s">
        <v>31</v>
      </c>
      <c r="B12" s="653"/>
      <c r="C12" s="657">
        <f>'Bilgi Girişi'!S24</f>
        <v>16370</v>
      </c>
      <c r="D12" s="658"/>
      <c r="E12" s="658"/>
      <c r="F12" s="659"/>
      <c r="G12" s="57"/>
    </row>
    <row r="13" spans="1:7" ht="19.899999999999999" customHeight="1">
      <c r="A13" s="652" t="s">
        <v>30</v>
      </c>
      <c r="B13" s="653"/>
      <c r="C13" s="660" t="s">
        <v>29</v>
      </c>
      <c r="D13" s="661"/>
      <c r="E13" s="661"/>
      <c r="F13" s="16"/>
      <c r="G13" s="57"/>
    </row>
    <row r="14" spans="1:7" ht="53.25" customHeight="1">
      <c r="A14" s="652" t="s">
        <v>28</v>
      </c>
      <c r="B14" s="653"/>
      <c r="C14" s="663" t="str">
        <f>'Bilgi Girişi'!S32</f>
        <v>40.149.423.292.13.68.01.03.08</v>
      </c>
      <c r="D14" s="664"/>
      <c r="E14" s="665"/>
      <c r="F14" s="15"/>
      <c r="G14" s="57"/>
    </row>
    <row r="15" spans="1:7" ht="19.899999999999999" customHeight="1">
      <c r="A15" s="652" t="s">
        <v>27</v>
      </c>
      <c r="B15" s="653"/>
      <c r="C15" s="660" t="s">
        <v>26</v>
      </c>
      <c r="D15" s="661"/>
      <c r="E15" s="662"/>
      <c r="F15" s="15"/>
      <c r="G15" s="57"/>
    </row>
    <row r="16" spans="1:7" ht="19.899999999999999" customHeight="1">
      <c r="A16" s="652" t="s">
        <v>25</v>
      </c>
      <c r="B16" s="653"/>
      <c r="C16" s="660" t="s">
        <v>24</v>
      </c>
      <c r="D16" s="661"/>
      <c r="E16" s="662"/>
      <c r="F16" s="15"/>
      <c r="G16" s="57"/>
    </row>
    <row r="17" spans="1:7" ht="19.899999999999999" customHeight="1">
      <c r="A17" s="652" t="s">
        <v>23</v>
      </c>
      <c r="B17" s="653"/>
      <c r="C17" s="660" t="s">
        <v>22</v>
      </c>
      <c r="D17" s="661"/>
      <c r="E17" s="662"/>
      <c r="F17" s="15"/>
      <c r="G17" s="57"/>
    </row>
    <row r="18" spans="1:7" ht="19.899999999999999" customHeight="1">
      <c r="A18" s="652" t="s">
        <v>21</v>
      </c>
      <c r="B18" s="653"/>
      <c r="C18" s="683" t="s">
        <v>20</v>
      </c>
      <c r="D18" s="684"/>
      <c r="E18" s="685"/>
      <c r="F18" s="15"/>
      <c r="G18" s="57"/>
    </row>
    <row r="19" spans="1:7" ht="19.899999999999999" customHeight="1">
      <c r="A19" s="652" t="s">
        <v>19</v>
      </c>
      <c r="B19" s="653"/>
      <c r="C19" s="660" t="s">
        <v>18</v>
      </c>
      <c r="D19" s="661"/>
      <c r="E19" s="662"/>
      <c r="F19" s="15"/>
      <c r="G19" s="57"/>
    </row>
    <row r="20" spans="1:7" ht="16.5" customHeight="1" thickBot="1">
      <c r="A20" s="638" t="s">
        <v>17</v>
      </c>
      <c r="B20" s="638"/>
      <c r="C20" s="638"/>
      <c r="D20" s="638"/>
      <c r="E20" s="638"/>
      <c r="F20" s="12"/>
      <c r="G20" s="57"/>
    </row>
    <row r="21" spans="1:7" ht="38.25" customHeight="1">
      <c r="A21" s="630" t="s">
        <v>134</v>
      </c>
      <c r="B21" s="631"/>
      <c r="C21" s="632" t="s">
        <v>135</v>
      </c>
      <c r="D21" s="632"/>
      <c r="E21" s="632"/>
      <c r="F21" s="12"/>
      <c r="G21" s="57"/>
    </row>
    <row r="22" spans="1:7" ht="15.75">
      <c r="A22" s="172" t="s">
        <v>136</v>
      </c>
      <c r="B22" s="173" t="str">
        <f>'Bilgi Girişi'!C24</f>
        <v>Yaşar KABA</v>
      </c>
      <c r="C22" s="172" t="s">
        <v>136</v>
      </c>
      <c r="D22" s="633" t="str">
        <f>'Bilgi Girişi'!C32</f>
        <v>Erdal KAYA</v>
      </c>
      <c r="E22" s="634"/>
      <c r="F22" s="12"/>
      <c r="G22" s="57"/>
    </row>
    <row r="23" spans="1:7" ht="23.25" customHeight="1">
      <c r="A23" s="174" t="s">
        <v>137</v>
      </c>
      <c r="B23" s="173" t="str">
        <f>'Bilgi Girişi'!C26</f>
        <v>Bülent Çetin ATLI</v>
      </c>
      <c r="C23" s="174" t="s">
        <v>138</v>
      </c>
      <c r="D23" s="633" t="str">
        <f>'Bilgi Girişi'!C34</f>
        <v>Murat SAĞLAM</v>
      </c>
      <c r="E23" s="634"/>
      <c r="F23" s="12"/>
      <c r="G23" s="57"/>
    </row>
    <row r="24" spans="1:7" ht="15" customHeight="1" thickBot="1">
      <c r="A24" s="175" t="s">
        <v>137</v>
      </c>
      <c r="B24" s="173" t="str">
        <f>'Bilgi Girişi'!C28</f>
        <v>Zafer KAYA</v>
      </c>
      <c r="C24" s="175" t="s">
        <v>138</v>
      </c>
      <c r="D24" s="633" t="str">
        <f>'Bilgi Girişi'!C36</f>
        <v>İshak OKUMUŞ</v>
      </c>
      <c r="E24" s="634"/>
      <c r="F24" s="12"/>
      <c r="G24" s="57"/>
    </row>
    <row r="25" spans="1:7" ht="51.75" customHeight="1" thickBot="1">
      <c r="A25" s="635" t="s">
        <v>197</v>
      </c>
      <c r="B25" s="636"/>
      <c r="C25" s="636"/>
      <c r="D25" s="636"/>
      <c r="E25" s="637"/>
      <c r="F25" s="12"/>
      <c r="G25" s="57"/>
    </row>
    <row r="26" spans="1:7" ht="26.25" customHeight="1" thickBot="1">
      <c r="A26" s="638" t="s">
        <v>16</v>
      </c>
      <c r="B26" s="638"/>
      <c r="C26" s="638"/>
      <c r="D26" s="638"/>
      <c r="E26" s="638"/>
      <c r="F26" s="12"/>
      <c r="G26" s="57"/>
    </row>
    <row r="27" spans="1:7" ht="27" customHeight="1">
      <c r="A27" s="641" t="s">
        <v>15</v>
      </c>
      <c r="B27" s="642"/>
      <c r="C27" s="643"/>
      <c r="D27" s="644"/>
      <c r="E27" s="645"/>
      <c r="F27" s="12"/>
      <c r="G27" s="57"/>
    </row>
    <row r="28" spans="1:7" ht="27" customHeight="1">
      <c r="A28" s="646"/>
      <c r="B28" s="647"/>
      <c r="C28" s="648" t="s">
        <v>6</v>
      </c>
      <c r="D28" s="649"/>
      <c r="E28" s="647"/>
      <c r="F28" s="12"/>
      <c r="G28" s="57"/>
    </row>
    <row r="29" spans="1:7" ht="15">
      <c r="A29" s="14"/>
      <c r="B29" s="187">
        <f>'Bilgi Girişi'!Q9</f>
        <v>45268</v>
      </c>
      <c r="C29" s="14"/>
      <c r="D29" s="188">
        <f>'Bilgi Girişi'!Q9</f>
        <v>45268</v>
      </c>
      <c r="E29" s="15"/>
      <c r="F29" s="12"/>
      <c r="G29" s="57"/>
    </row>
    <row r="30" spans="1:7" ht="30">
      <c r="A30" s="14" t="s">
        <v>14</v>
      </c>
      <c r="B30" s="13" t="str">
        <f>'Bilgi Girişi'!E15</f>
        <v>Erdal KAYA</v>
      </c>
      <c r="C30" s="14" t="s">
        <v>13</v>
      </c>
      <c r="D30" s="639" t="str">
        <f>'Bilgi Girişi'!E11</f>
        <v>Yaşar KABA</v>
      </c>
      <c r="E30" s="640"/>
      <c r="F30" s="12"/>
      <c r="G30" s="57"/>
    </row>
    <row r="31" spans="1:7" ht="15" customHeight="1">
      <c r="A31" s="14" t="s">
        <v>128</v>
      </c>
      <c r="B31" s="13" t="str">
        <f>'Bilgi Girişi'!E17</f>
        <v>Müdür Yardımcısı</v>
      </c>
      <c r="C31" s="14" t="s">
        <v>11</v>
      </c>
      <c r="D31" s="639" t="str">
        <f>'Bilgi Girişi'!E13</f>
        <v>Okul Müdürü</v>
      </c>
      <c r="E31" s="640"/>
      <c r="F31" s="12"/>
    </row>
    <row r="32" spans="1:7" ht="38.25" customHeight="1">
      <c r="A32" s="14" t="s">
        <v>10</v>
      </c>
      <c r="B32" s="13"/>
      <c r="C32" s="14" t="s">
        <v>9</v>
      </c>
      <c r="D32" s="58"/>
      <c r="E32" s="13"/>
      <c r="F32" s="12"/>
    </row>
    <row r="33" spans="1:6" ht="15">
      <c r="A33" s="14"/>
      <c r="B33" s="13"/>
      <c r="C33" s="14"/>
      <c r="D33" s="58"/>
      <c r="E33" s="13"/>
      <c r="F33" s="12"/>
    </row>
    <row r="34" spans="1:6" ht="15.75" thickBot="1">
      <c r="A34" s="11"/>
      <c r="B34" s="9"/>
      <c r="C34" s="10"/>
      <c r="D34" s="59"/>
      <c r="E34" s="9"/>
      <c r="F34" s="160"/>
    </row>
    <row r="35" spans="1:6">
      <c r="A35" s="629"/>
      <c r="B35" s="629"/>
      <c r="C35" s="629"/>
      <c r="D35" s="629"/>
      <c r="E35" s="629"/>
    </row>
    <row r="36" spans="1:6">
      <c r="A36" s="629"/>
      <c r="B36" s="629"/>
      <c r="C36" s="629"/>
      <c r="D36" s="629"/>
      <c r="E36" s="629"/>
    </row>
    <row r="37" spans="1:6">
      <c r="A37" s="629"/>
      <c r="B37" s="629"/>
      <c r="C37" s="629"/>
      <c r="D37" s="629"/>
      <c r="E37" s="629"/>
    </row>
    <row r="38" spans="1:6">
      <c r="A38" s="629"/>
      <c r="B38" s="629"/>
      <c r="C38" s="629"/>
      <c r="D38" s="629"/>
      <c r="E38" s="629"/>
    </row>
    <row r="39" spans="1:6">
      <c r="A39" s="629"/>
      <c r="B39" s="629"/>
      <c r="C39" s="629"/>
      <c r="D39" s="629"/>
      <c r="E39" s="629"/>
    </row>
    <row r="40" spans="1:6">
      <c r="C40" s="7"/>
      <c r="D40" s="7"/>
    </row>
    <row r="41" spans="1:6">
      <c r="B41" s="8"/>
      <c r="C41" s="7"/>
      <c r="D41" s="7"/>
    </row>
    <row r="42" spans="1:6">
      <c r="A42" s="628"/>
      <c r="B42" s="628"/>
      <c r="C42" s="628"/>
      <c r="D42" s="628"/>
      <c r="E42" s="628"/>
    </row>
    <row r="43" spans="1:6">
      <c r="A43" s="628"/>
      <c r="B43" s="628"/>
      <c r="C43" s="628"/>
      <c r="D43" s="628"/>
      <c r="E43" s="628"/>
    </row>
    <row r="44" spans="1:6">
      <c r="C44" s="7"/>
      <c r="D44" s="7"/>
    </row>
    <row r="45" spans="1:6">
      <c r="C45" s="7"/>
      <c r="D45" s="7"/>
    </row>
    <row r="46" spans="1:6">
      <c r="C46" s="7"/>
      <c r="D46" s="7"/>
    </row>
    <row r="47" spans="1:6">
      <c r="C47" s="7"/>
      <c r="D47" s="7"/>
    </row>
    <row r="48" spans="1:6">
      <c r="C48" s="7"/>
      <c r="D48" s="7"/>
    </row>
    <row r="49" spans="3:4">
      <c r="C49" s="7"/>
      <c r="D49" s="7"/>
    </row>
    <row r="50" spans="3:4">
      <c r="C50" s="7"/>
      <c r="D50" s="7"/>
    </row>
    <row r="51" spans="3:4">
      <c r="C51" s="7"/>
      <c r="D51" s="7"/>
    </row>
    <row r="52" spans="3:4">
      <c r="C52" s="7"/>
      <c r="D52" s="7"/>
    </row>
    <row r="53" spans="3:4">
      <c r="C53" s="7"/>
      <c r="D53" s="7"/>
    </row>
    <row r="54" spans="3:4">
      <c r="C54" s="7"/>
      <c r="D54" s="7"/>
    </row>
    <row r="55" spans="3:4">
      <c r="C55" s="7"/>
      <c r="D55" s="7"/>
    </row>
    <row r="56" spans="3:4">
      <c r="C56" s="7"/>
      <c r="D56" s="7"/>
    </row>
    <row r="57" spans="3:4">
      <c r="C57" s="7"/>
      <c r="D57" s="7"/>
    </row>
    <row r="58" spans="3:4">
      <c r="C58" s="7"/>
      <c r="D58" s="7"/>
    </row>
    <row r="59" spans="3:4">
      <c r="C59" s="7"/>
      <c r="D59" s="7"/>
    </row>
    <row r="60" spans="3:4">
      <c r="C60" s="7"/>
      <c r="D60" s="7"/>
    </row>
    <row r="61" spans="3:4">
      <c r="C61" s="7"/>
      <c r="D61" s="7"/>
    </row>
    <row r="62" spans="3:4">
      <c r="C62" s="7"/>
      <c r="D62" s="7"/>
    </row>
    <row r="63" spans="3:4">
      <c r="C63" s="7"/>
      <c r="D63" s="7"/>
    </row>
    <row r="64" spans="3:4">
      <c r="C64" s="7"/>
      <c r="D64" s="7"/>
    </row>
    <row r="65" spans="3:4">
      <c r="C65" s="7"/>
      <c r="D65" s="7"/>
    </row>
    <row r="66" spans="3:4">
      <c r="C66" s="7"/>
      <c r="D66" s="7"/>
    </row>
    <row r="67" spans="3:4">
      <c r="C67" s="7"/>
      <c r="D67" s="7"/>
    </row>
    <row r="68" spans="3:4">
      <c r="C68" s="7"/>
      <c r="D68" s="7"/>
    </row>
    <row r="69" spans="3:4">
      <c r="C69" s="7"/>
      <c r="D69" s="7"/>
    </row>
    <row r="70" spans="3:4">
      <c r="C70" s="7"/>
      <c r="D70" s="7"/>
    </row>
    <row r="71" spans="3:4">
      <c r="C71" s="7"/>
      <c r="D71" s="7"/>
    </row>
    <row r="72" spans="3:4">
      <c r="C72" s="7"/>
      <c r="D72" s="7"/>
    </row>
    <row r="73" spans="3:4">
      <c r="C73" s="7"/>
      <c r="D73" s="7"/>
    </row>
    <row r="74" spans="3:4">
      <c r="C74" s="7"/>
      <c r="D74" s="7"/>
    </row>
    <row r="75" spans="3:4">
      <c r="C75" s="7"/>
      <c r="D75" s="7"/>
    </row>
    <row r="76" spans="3:4">
      <c r="C76" s="7"/>
      <c r="D76" s="7"/>
    </row>
    <row r="77" spans="3:4">
      <c r="C77" s="7"/>
      <c r="D77" s="7"/>
    </row>
    <row r="78" spans="3:4">
      <c r="C78" s="7"/>
      <c r="D78" s="7"/>
    </row>
    <row r="79" spans="3:4">
      <c r="C79" s="7"/>
      <c r="D79" s="7"/>
    </row>
    <row r="80" spans="3:4">
      <c r="C80" s="7"/>
      <c r="D80" s="7"/>
    </row>
    <row r="81" spans="3:4">
      <c r="C81" s="7"/>
      <c r="D81" s="7"/>
    </row>
    <row r="82" spans="3:4">
      <c r="C82" s="7"/>
      <c r="D82" s="7"/>
    </row>
    <row r="83" spans="3:4">
      <c r="C83" s="7"/>
      <c r="D83" s="7"/>
    </row>
    <row r="84" spans="3:4">
      <c r="C84" s="7"/>
      <c r="D84" s="7"/>
    </row>
    <row r="85" spans="3:4">
      <c r="C85" s="7"/>
      <c r="D85" s="7"/>
    </row>
    <row r="86" spans="3:4">
      <c r="C86" s="7"/>
      <c r="D86" s="7"/>
    </row>
    <row r="87" spans="3:4">
      <c r="C87" s="7"/>
      <c r="D87" s="7"/>
    </row>
    <row r="88" spans="3:4">
      <c r="C88" s="7"/>
      <c r="D88" s="7"/>
    </row>
    <row r="89" spans="3:4">
      <c r="C89" s="7"/>
      <c r="D89" s="7"/>
    </row>
    <row r="90" spans="3:4">
      <c r="C90" s="7"/>
      <c r="D90" s="7"/>
    </row>
    <row r="91" spans="3:4">
      <c r="C91" s="7"/>
      <c r="D91" s="7"/>
    </row>
    <row r="92" spans="3:4">
      <c r="C92" s="7"/>
      <c r="D92" s="7"/>
    </row>
    <row r="93" spans="3:4">
      <c r="C93" s="7"/>
      <c r="D93" s="7"/>
    </row>
    <row r="94" spans="3:4">
      <c r="C94" s="7"/>
      <c r="D94" s="7"/>
    </row>
    <row r="95" spans="3:4">
      <c r="C95" s="7"/>
      <c r="D95" s="7"/>
    </row>
    <row r="96" spans="3:4">
      <c r="C96" s="7"/>
      <c r="D96" s="7"/>
    </row>
    <row r="97" spans="3:4">
      <c r="C97" s="7"/>
      <c r="D97" s="7"/>
    </row>
    <row r="98" spans="3:4">
      <c r="C98" s="7"/>
      <c r="D98" s="7"/>
    </row>
    <row r="99" spans="3:4">
      <c r="C99" s="7"/>
      <c r="D99" s="7"/>
    </row>
    <row r="100" spans="3:4">
      <c r="C100" s="7"/>
      <c r="D100" s="7"/>
    </row>
    <row r="101" spans="3:4">
      <c r="C101" s="7"/>
      <c r="D101" s="7"/>
    </row>
    <row r="102" spans="3:4">
      <c r="C102" s="7"/>
      <c r="D102" s="7"/>
    </row>
    <row r="103" spans="3:4">
      <c r="C103" s="7"/>
      <c r="D103" s="7"/>
    </row>
    <row r="104" spans="3:4">
      <c r="C104" s="7"/>
      <c r="D104" s="7"/>
    </row>
    <row r="105" spans="3:4">
      <c r="C105" s="7"/>
      <c r="D105" s="7"/>
    </row>
    <row r="106" spans="3:4">
      <c r="C106" s="7"/>
      <c r="D106" s="7"/>
    </row>
    <row r="107" spans="3:4">
      <c r="C107" s="7"/>
      <c r="D107" s="7"/>
    </row>
    <row r="108" spans="3:4">
      <c r="C108" s="7"/>
      <c r="D108" s="7"/>
    </row>
    <row r="109" spans="3:4">
      <c r="C109" s="7"/>
      <c r="D109" s="7"/>
    </row>
    <row r="110" spans="3:4">
      <c r="C110" s="7"/>
      <c r="D110" s="7"/>
    </row>
    <row r="111" spans="3:4">
      <c r="C111" s="7"/>
      <c r="D111" s="7"/>
    </row>
    <row r="112" spans="3:4">
      <c r="C112" s="7"/>
      <c r="D112" s="7"/>
    </row>
    <row r="113" spans="3:4">
      <c r="C113" s="7"/>
      <c r="D113" s="7"/>
    </row>
    <row r="114" spans="3:4">
      <c r="C114" s="7"/>
      <c r="D114" s="7"/>
    </row>
    <row r="115" spans="3:4">
      <c r="C115" s="7"/>
      <c r="D115" s="7"/>
    </row>
    <row r="116" spans="3:4">
      <c r="C116" s="7"/>
      <c r="D116" s="7"/>
    </row>
    <row r="117" spans="3:4">
      <c r="C117" s="7"/>
      <c r="D117" s="7"/>
    </row>
    <row r="118" spans="3:4">
      <c r="C118" s="7"/>
      <c r="D118" s="7"/>
    </row>
    <row r="119" spans="3:4">
      <c r="C119" s="7"/>
      <c r="D119" s="7"/>
    </row>
    <row r="120" spans="3:4">
      <c r="C120" s="7"/>
      <c r="D120" s="7"/>
    </row>
    <row r="121" spans="3:4">
      <c r="C121" s="7"/>
      <c r="D121" s="7"/>
    </row>
    <row r="122" spans="3:4">
      <c r="C122" s="7"/>
      <c r="D122" s="7"/>
    </row>
    <row r="123" spans="3:4">
      <c r="C123" s="7"/>
      <c r="D123" s="7"/>
    </row>
    <row r="124" spans="3:4">
      <c r="C124" s="7"/>
      <c r="D124" s="7"/>
    </row>
    <row r="125" spans="3:4">
      <c r="C125" s="7"/>
      <c r="D125" s="7"/>
    </row>
    <row r="126" spans="3:4">
      <c r="C126" s="7"/>
      <c r="D126" s="7"/>
    </row>
    <row r="127" spans="3:4">
      <c r="C127" s="7"/>
      <c r="D127" s="7"/>
    </row>
    <row r="128" spans="3:4">
      <c r="C128" s="7"/>
      <c r="D128" s="7"/>
    </row>
    <row r="129" spans="3:4">
      <c r="C129" s="7"/>
      <c r="D129" s="7"/>
    </row>
    <row r="130" spans="3:4">
      <c r="C130" s="7"/>
      <c r="D130" s="7"/>
    </row>
    <row r="131" spans="3:4">
      <c r="C131" s="7"/>
      <c r="D131" s="7"/>
    </row>
    <row r="132" spans="3:4">
      <c r="C132" s="7"/>
      <c r="D132" s="7"/>
    </row>
    <row r="133" spans="3:4">
      <c r="C133" s="7"/>
      <c r="D133" s="7"/>
    </row>
    <row r="134" spans="3:4">
      <c r="C134" s="7"/>
      <c r="D134" s="7"/>
    </row>
    <row r="135" spans="3:4">
      <c r="C135" s="7"/>
      <c r="D135" s="7"/>
    </row>
    <row r="136" spans="3:4">
      <c r="C136" s="7"/>
      <c r="D136" s="7"/>
    </row>
    <row r="137" spans="3:4">
      <c r="C137" s="7"/>
      <c r="D137" s="7"/>
    </row>
    <row r="138" spans="3:4">
      <c r="C138" s="7"/>
      <c r="D138" s="7"/>
    </row>
    <row r="139" spans="3:4">
      <c r="C139" s="7"/>
      <c r="D139" s="7"/>
    </row>
    <row r="140" spans="3:4">
      <c r="C140" s="7"/>
      <c r="D140" s="7"/>
    </row>
    <row r="141" spans="3:4">
      <c r="C141" s="7"/>
      <c r="D141" s="7"/>
    </row>
    <row r="142" spans="3:4">
      <c r="C142" s="7"/>
      <c r="D142" s="7"/>
    </row>
    <row r="143" spans="3:4">
      <c r="C143" s="7"/>
      <c r="D143" s="7"/>
    </row>
    <row r="144" spans="3:4">
      <c r="C144" s="7"/>
      <c r="D144" s="7"/>
    </row>
    <row r="145" spans="3:4">
      <c r="C145" s="7"/>
      <c r="D145" s="7"/>
    </row>
    <row r="146" spans="3:4">
      <c r="C146" s="7"/>
      <c r="D146" s="7"/>
    </row>
    <row r="147" spans="3:4">
      <c r="C147" s="7"/>
      <c r="D147" s="7"/>
    </row>
    <row r="148" spans="3:4">
      <c r="C148" s="7"/>
      <c r="D148" s="7"/>
    </row>
    <row r="149" spans="3:4">
      <c r="C149" s="7"/>
      <c r="D149" s="7"/>
    </row>
    <row r="150" spans="3:4">
      <c r="C150" s="7"/>
      <c r="D150" s="7"/>
    </row>
    <row r="151" spans="3:4">
      <c r="C151" s="7"/>
      <c r="D151" s="7"/>
    </row>
    <row r="152" spans="3:4">
      <c r="C152" s="7"/>
      <c r="D152" s="7"/>
    </row>
    <row r="153" spans="3:4">
      <c r="C153" s="7"/>
      <c r="D153" s="7"/>
    </row>
    <row r="154" spans="3:4">
      <c r="C154" s="7"/>
      <c r="D154" s="7"/>
    </row>
    <row r="155" spans="3:4">
      <c r="C155" s="7"/>
      <c r="D155" s="7"/>
    </row>
    <row r="156" spans="3:4">
      <c r="C156" s="7"/>
      <c r="D156" s="7"/>
    </row>
    <row r="157" spans="3:4">
      <c r="C157" s="7"/>
      <c r="D157" s="7"/>
    </row>
    <row r="158" spans="3:4">
      <c r="C158" s="7"/>
      <c r="D158" s="7"/>
    </row>
    <row r="159" spans="3:4">
      <c r="C159" s="7"/>
      <c r="D159" s="7"/>
    </row>
    <row r="160" spans="3:4">
      <c r="C160" s="7"/>
      <c r="D160" s="7"/>
    </row>
    <row r="161" spans="3:4">
      <c r="C161" s="7"/>
      <c r="D161" s="7"/>
    </row>
    <row r="162" spans="3:4">
      <c r="C162" s="7"/>
      <c r="D162" s="7"/>
    </row>
    <row r="163" spans="3:4">
      <c r="C163" s="7"/>
      <c r="D163" s="7"/>
    </row>
    <row r="164" spans="3:4">
      <c r="C164" s="7"/>
      <c r="D164" s="7"/>
    </row>
    <row r="165" spans="3:4">
      <c r="C165" s="7"/>
      <c r="D165" s="7"/>
    </row>
    <row r="166" spans="3:4">
      <c r="C166" s="7"/>
      <c r="D166" s="7"/>
    </row>
    <row r="167" spans="3:4">
      <c r="C167" s="7"/>
      <c r="D167" s="7"/>
    </row>
    <row r="168" spans="3:4">
      <c r="C168" s="7"/>
      <c r="D168" s="7"/>
    </row>
    <row r="169" spans="3:4">
      <c r="C169" s="7"/>
      <c r="D169" s="7"/>
    </row>
    <row r="170" spans="3:4">
      <c r="C170" s="7"/>
      <c r="D170" s="7"/>
    </row>
    <row r="171" spans="3:4">
      <c r="C171" s="7"/>
      <c r="D171" s="7"/>
    </row>
    <row r="172" spans="3:4">
      <c r="C172" s="7"/>
      <c r="D172" s="7"/>
    </row>
    <row r="173" spans="3:4">
      <c r="C173" s="7"/>
      <c r="D173" s="7"/>
    </row>
    <row r="174" spans="3:4">
      <c r="C174" s="7"/>
      <c r="D174" s="7"/>
    </row>
    <row r="175" spans="3:4">
      <c r="C175" s="7"/>
      <c r="D175" s="7"/>
    </row>
    <row r="176" spans="3:4">
      <c r="C176" s="7"/>
      <c r="D176" s="7"/>
    </row>
    <row r="177" spans="3:4">
      <c r="C177" s="7"/>
      <c r="D177" s="7"/>
    </row>
    <row r="178" spans="3:4">
      <c r="C178" s="7"/>
      <c r="D178" s="7"/>
    </row>
    <row r="179" spans="3:4">
      <c r="C179" s="7"/>
      <c r="D179" s="7"/>
    </row>
    <row r="180" spans="3:4">
      <c r="C180" s="7"/>
      <c r="D180" s="7"/>
    </row>
    <row r="181" spans="3:4">
      <c r="C181" s="7"/>
      <c r="D181" s="7"/>
    </row>
    <row r="182" spans="3:4">
      <c r="C182" s="7"/>
      <c r="D182" s="7"/>
    </row>
    <row r="183" spans="3:4">
      <c r="C183" s="7"/>
      <c r="D183" s="7"/>
    </row>
    <row r="184" spans="3:4">
      <c r="C184" s="7"/>
      <c r="D184" s="7"/>
    </row>
    <row r="185" spans="3:4">
      <c r="C185" s="7"/>
      <c r="D185" s="7"/>
    </row>
    <row r="186" spans="3:4">
      <c r="C186" s="7"/>
      <c r="D186" s="7"/>
    </row>
    <row r="187" spans="3:4">
      <c r="C187" s="7"/>
      <c r="D187" s="7"/>
    </row>
    <row r="188" spans="3:4">
      <c r="C188" s="7"/>
      <c r="D188" s="7"/>
    </row>
    <row r="189" spans="3:4">
      <c r="C189" s="7"/>
      <c r="D189" s="7"/>
    </row>
    <row r="190" spans="3:4">
      <c r="C190" s="7"/>
      <c r="D190" s="7"/>
    </row>
    <row r="191" spans="3:4">
      <c r="C191" s="7"/>
      <c r="D191" s="7"/>
    </row>
    <row r="192" spans="3:4">
      <c r="C192" s="7"/>
      <c r="D192" s="7"/>
    </row>
    <row r="193" spans="3:4">
      <c r="C193" s="7"/>
      <c r="D193" s="7"/>
    </row>
    <row r="194" spans="3:4">
      <c r="C194" s="7"/>
      <c r="D194" s="7"/>
    </row>
    <row r="195" spans="3:4">
      <c r="C195" s="7"/>
      <c r="D195" s="7"/>
    </row>
    <row r="196" spans="3:4">
      <c r="C196" s="7"/>
      <c r="D196" s="7"/>
    </row>
    <row r="197" spans="3:4">
      <c r="C197" s="7"/>
      <c r="D197" s="7"/>
    </row>
    <row r="198" spans="3:4">
      <c r="C198" s="7"/>
      <c r="D198" s="7"/>
    </row>
    <row r="199" spans="3:4">
      <c r="C199" s="7"/>
      <c r="D199" s="7"/>
    </row>
    <row r="200" spans="3:4">
      <c r="C200" s="7"/>
      <c r="D200" s="7"/>
    </row>
    <row r="201" spans="3:4">
      <c r="C201" s="7"/>
      <c r="D201" s="7"/>
    </row>
    <row r="202" spans="3:4">
      <c r="C202" s="7"/>
      <c r="D202" s="7"/>
    </row>
    <row r="203" spans="3:4">
      <c r="C203" s="7"/>
      <c r="D203" s="7"/>
    </row>
    <row r="204" spans="3:4">
      <c r="C204" s="7"/>
      <c r="D204" s="7"/>
    </row>
    <row r="205" spans="3:4">
      <c r="C205" s="7"/>
      <c r="D205" s="7"/>
    </row>
    <row r="206" spans="3:4">
      <c r="C206" s="7"/>
      <c r="D206" s="7"/>
    </row>
    <row r="207" spans="3:4">
      <c r="C207" s="7"/>
      <c r="D207" s="7"/>
    </row>
    <row r="208" spans="3:4">
      <c r="C208" s="7"/>
      <c r="D208" s="7"/>
    </row>
    <row r="209" spans="3:4">
      <c r="C209" s="7"/>
      <c r="D209" s="7"/>
    </row>
    <row r="210" spans="3:4">
      <c r="C210" s="7"/>
      <c r="D210" s="7"/>
    </row>
    <row r="211" spans="3:4">
      <c r="C211" s="7"/>
      <c r="D211" s="7"/>
    </row>
    <row r="212" spans="3:4">
      <c r="C212" s="7"/>
      <c r="D212" s="7"/>
    </row>
    <row r="213" spans="3:4">
      <c r="C213" s="7"/>
      <c r="D213" s="7"/>
    </row>
    <row r="214" spans="3:4">
      <c r="C214" s="7"/>
      <c r="D214" s="7"/>
    </row>
    <row r="215" spans="3:4">
      <c r="C215" s="7"/>
      <c r="D215" s="7"/>
    </row>
    <row r="216" spans="3:4">
      <c r="C216" s="7"/>
      <c r="D216" s="7"/>
    </row>
    <row r="217" spans="3:4">
      <c r="C217" s="7"/>
      <c r="D217" s="7"/>
    </row>
    <row r="218" spans="3:4">
      <c r="C218" s="7"/>
      <c r="D218" s="7"/>
    </row>
    <row r="219" spans="3:4">
      <c r="C219" s="7"/>
      <c r="D219" s="7"/>
    </row>
    <row r="220" spans="3:4">
      <c r="C220" s="7"/>
      <c r="D220" s="7"/>
    </row>
    <row r="221" spans="3:4">
      <c r="C221" s="7"/>
      <c r="D221" s="7"/>
    </row>
    <row r="222" spans="3:4">
      <c r="C222" s="7"/>
      <c r="D222" s="7"/>
    </row>
    <row r="223" spans="3:4">
      <c r="C223" s="7"/>
      <c r="D223" s="7"/>
    </row>
    <row r="224" spans="3:4">
      <c r="C224" s="7"/>
      <c r="D224" s="7"/>
    </row>
    <row r="225" spans="3:4">
      <c r="C225" s="7"/>
      <c r="D225" s="7"/>
    </row>
    <row r="226" spans="3:4">
      <c r="C226" s="7"/>
      <c r="D226" s="7"/>
    </row>
    <row r="227" spans="3:4">
      <c r="C227" s="7"/>
      <c r="D227" s="7"/>
    </row>
    <row r="228" spans="3:4">
      <c r="C228" s="7"/>
      <c r="D228" s="7"/>
    </row>
    <row r="229" spans="3:4">
      <c r="C229" s="7"/>
      <c r="D229" s="7"/>
    </row>
    <row r="230" spans="3:4">
      <c r="C230" s="7"/>
      <c r="D230" s="7"/>
    </row>
    <row r="231" spans="3:4">
      <c r="C231" s="7"/>
      <c r="D231" s="7"/>
    </row>
    <row r="232" spans="3:4">
      <c r="C232" s="7"/>
      <c r="D232" s="7"/>
    </row>
    <row r="233" spans="3:4">
      <c r="C233" s="7"/>
      <c r="D233" s="7"/>
    </row>
    <row r="234" spans="3:4">
      <c r="C234" s="7"/>
      <c r="D234" s="7"/>
    </row>
    <row r="235" spans="3:4">
      <c r="C235" s="7"/>
      <c r="D235" s="7"/>
    </row>
    <row r="236" spans="3:4">
      <c r="C236" s="7"/>
      <c r="D236" s="7"/>
    </row>
    <row r="237" spans="3:4">
      <c r="C237" s="7"/>
      <c r="D237" s="7"/>
    </row>
    <row r="238" spans="3:4">
      <c r="C238" s="7"/>
      <c r="D238" s="7"/>
    </row>
    <row r="239" spans="3:4">
      <c r="C239" s="7"/>
      <c r="D239" s="7"/>
    </row>
    <row r="240" spans="3:4">
      <c r="C240" s="7"/>
      <c r="D240" s="7"/>
    </row>
    <row r="241" spans="3:4">
      <c r="C241" s="7"/>
      <c r="D241" s="7"/>
    </row>
    <row r="242" spans="3:4">
      <c r="C242" s="7"/>
      <c r="D242" s="7"/>
    </row>
    <row r="243" spans="3:4">
      <c r="C243" s="7"/>
      <c r="D243" s="7"/>
    </row>
    <row r="244" spans="3:4">
      <c r="C244" s="7"/>
      <c r="D244" s="7"/>
    </row>
    <row r="245" spans="3:4">
      <c r="C245" s="7"/>
      <c r="D245" s="7"/>
    </row>
    <row r="246" spans="3:4">
      <c r="C246" s="7"/>
      <c r="D246" s="7"/>
    </row>
    <row r="247" spans="3:4">
      <c r="C247" s="7"/>
      <c r="D247" s="7"/>
    </row>
    <row r="248" spans="3:4">
      <c r="C248" s="7"/>
      <c r="D248" s="7"/>
    </row>
    <row r="249" spans="3:4">
      <c r="C249" s="7"/>
      <c r="D249" s="7"/>
    </row>
    <row r="250" spans="3:4">
      <c r="C250" s="7"/>
      <c r="D250" s="7"/>
    </row>
    <row r="251" spans="3:4">
      <c r="C251" s="7"/>
      <c r="D251" s="7"/>
    </row>
    <row r="252" spans="3:4">
      <c r="C252" s="7"/>
      <c r="D252" s="7"/>
    </row>
    <row r="253" spans="3:4">
      <c r="C253" s="7"/>
      <c r="D253" s="7"/>
    </row>
    <row r="254" spans="3:4">
      <c r="C254" s="7"/>
      <c r="D254" s="7"/>
    </row>
    <row r="255" spans="3:4">
      <c r="C255" s="7"/>
      <c r="D255" s="7"/>
    </row>
    <row r="256" spans="3:4">
      <c r="C256" s="7"/>
      <c r="D256" s="7"/>
    </row>
    <row r="257" spans="3:4">
      <c r="C257" s="7"/>
      <c r="D257" s="7"/>
    </row>
    <row r="258" spans="3:4">
      <c r="C258" s="7"/>
      <c r="D258" s="7"/>
    </row>
    <row r="259" spans="3:4">
      <c r="C259" s="7"/>
      <c r="D259" s="7"/>
    </row>
    <row r="260" spans="3:4">
      <c r="C260" s="7"/>
      <c r="D260" s="7"/>
    </row>
    <row r="261" spans="3:4">
      <c r="C261" s="7"/>
      <c r="D261" s="7"/>
    </row>
    <row r="262" spans="3:4">
      <c r="C262" s="7"/>
      <c r="D262" s="7"/>
    </row>
    <row r="263" spans="3:4">
      <c r="C263" s="7"/>
      <c r="D263" s="7"/>
    </row>
    <row r="264" spans="3:4">
      <c r="C264" s="7"/>
      <c r="D264" s="7"/>
    </row>
    <row r="265" spans="3:4">
      <c r="C265" s="7"/>
      <c r="D265" s="7"/>
    </row>
    <row r="266" spans="3:4">
      <c r="C266" s="7"/>
      <c r="D266" s="7"/>
    </row>
    <row r="267" spans="3:4">
      <c r="C267" s="7"/>
      <c r="D267" s="7"/>
    </row>
    <row r="268" spans="3:4">
      <c r="C268" s="7"/>
      <c r="D268" s="7"/>
    </row>
    <row r="269" spans="3:4">
      <c r="C269" s="7"/>
      <c r="D269" s="7"/>
    </row>
  </sheetData>
  <mergeCells count="47">
    <mergeCell ref="C18:E18"/>
    <mergeCell ref="C19:E19"/>
    <mergeCell ref="A20:E20"/>
    <mergeCell ref="A18:B18"/>
    <mergeCell ref="A19:B19"/>
    <mergeCell ref="A1:E1"/>
    <mergeCell ref="C2:E2"/>
    <mergeCell ref="A2:B2"/>
    <mergeCell ref="A3:B3"/>
    <mergeCell ref="D3:E3"/>
    <mergeCell ref="A4:C4"/>
    <mergeCell ref="A6:E6"/>
    <mergeCell ref="B7:E7"/>
    <mergeCell ref="B9:E9"/>
    <mergeCell ref="A10:E10"/>
    <mergeCell ref="C5:D5"/>
    <mergeCell ref="B8:E8"/>
    <mergeCell ref="C16:E16"/>
    <mergeCell ref="A13:B13"/>
    <mergeCell ref="A14:B14"/>
    <mergeCell ref="A16:B16"/>
    <mergeCell ref="C17:E17"/>
    <mergeCell ref="C15:E15"/>
    <mergeCell ref="A17:B17"/>
    <mergeCell ref="A15:B15"/>
    <mergeCell ref="C14:E14"/>
    <mergeCell ref="A11:B11"/>
    <mergeCell ref="A12:B12"/>
    <mergeCell ref="C11:F11"/>
    <mergeCell ref="C12:F12"/>
    <mergeCell ref="C13:E13"/>
    <mergeCell ref="A43:E43"/>
    <mergeCell ref="A42:E42"/>
    <mergeCell ref="A35:E39"/>
    <mergeCell ref="A21:B21"/>
    <mergeCell ref="C21:E21"/>
    <mergeCell ref="D22:E22"/>
    <mergeCell ref="D23:E23"/>
    <mergeCell ref="D24:E24"/>
    <mergeCell ref="A25:E25"/>
    <mergeCell ref="A26:E26"/>
    <mergeCell ref="D31:E31"/>
    <mergeCell ref="A27:B27"/>
    <mergeCell ref="C27:E27"/>
    <mergeCell ref="A28:B28"/>
    <mergeCell ref="C28:E28"/>
    <mergeCell ref="D30:E30"/>
  </mergeCells>
  <hyperlinks>
    <hyperlink ref="A1:B1" r:id="rId1" display="İHALE ONAY BELGESİ"/>
  </hyperlinks>
  <pageMargins left="0.74803149606299213" right="0.74803149606299213" top="0.78740157480314965" bottom="0.78740157480314965" header="0.51181102362204722" footer="0.51181102362204722"/>
  <pageSetup paperSize="9" scale="85"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8</vt:i4>
      </vt:variant>
    </vt:vector>
  </HeadingPairs>
  <TitlesOfParts>
    <vt:vector size="19" baseType="lpstr">
      <vt:lpstr>Bilgi Girişi</vt:lpstr>
      <vt:lpstr>1 İhtiyaç Listesi</vt:lpstr>
      <vt:lpstr>Komisyon</vt:lpstr>
      <vt:lpstr>Piyasa Araştırma</vt:lpstr>
      <vt:lpstr>MYS YAKLAŞIK MALİYET GİRME ŞABL</vt:lpstr>
      <vt:lpstr>2  Yaklaşık Maliyet Cetveli</vt:lpstr>
      <vt:lpstr>Teklif Mektubu</vt:lpstr>
      <vt:lpstr>3 Piyasa Fiyat Araş. Tut. </vt:lpstr>
      <vt:lpstr>4 Onay Belgesi</vt:lpstr>
      <vt:lpstr>5 MUAYENE VE KABUL BELGESİ</vt:lpstr>
      <vt:lpstr>5 HİZMET ALIMI KABUL TUTANAĞI</vt:lpstr>
      <vt:lpstr>'1 İhtiyaç Listesi'!Yazdırma_Alanı</vt:lpstr>
      <vt:lpstr>'2  Yaklaşık Maliyet Cetveli'!Yazdırma_Alanı</vt:lpstr>
      <vt:lpstr>'3 Piyasa Fiyat Araş. Tut. '!Yazdırma_Alanı</vt:lpstr>
      <vt:lpstr>'4 Onay Belgesi'!Yazdırma_Alanı</vt:lpstr>
      <vt:lpstr>'5 HİZMET ALIMI KABUL TUTANAĞI'!Yazdırma_Alanı</vt:lpstr>
      <vt:lpstr>'5 MUAYENE VE KABUL BELGESİ'!Yazdırma_Alanı</vt:lpstr>
      <vt:lpstr>'Piyasa Araştırma'!Yazdırma_Alanı</vt:lpstr>
      <vt:lpstr>'Teklif Mektubu'!Yazdırma_Alanı</vt:lpstr>
    </vt:vector>
  </TitlesOfParts>
  <Company>Silentall Unattended Installer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MDY</cp:lastModifiedBy>
  <cp:lastPrinted>2023-12-15T06:19:25Z</cp:lastPrinted>
  <dcterms:created xsi:type="dcterms:W3CDTF">2016-09-16T09:26:08Z</dcterms:created>
  <dcterms:modified xsi:type="dcterms:W3CDTF">2024-03-01T06:39:31Z</dcterms:modified>
</cp:coreProperties>
</file>